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charts/chart21.xml" ContentType="application/vnd.openxmlformats-officedocument.drawingml.chart+xml"/>
  <Override PartName="/xl/charts/style21.xml" ContentType="application/vnd.ms-office.chartstyle+xml"/>
  <Override PartName="/xl/charts/colors21.xml" ContentType="application/vnd.ms-office.chartcolorstyle+xml"/>
  <Override PartName="/xl/charts/chart22.xml" ContentType="application/vnd.openxmlformats-officedocument.drawingml.chart+xml"/>
  <Override PartName="/xl/charts/style22.xml" ContentType="application/vnd.ms-office.chartstyle+xml"/>
  <Override PartName="/xl/charts/colors22.xml" ContentType="application/vnd.ms-office.chartcolorstyle+xml"/>
  <Override PartName="/xl/charts/chart23.xml" ContentType="application/vnd.openxmlformats-officedocument.drawingml.chart+xml"/>
  <Override PartName="/xl/charts/style23.xml" ContentType="application/vnd.ms-office.chartstyle+xml"/>
  <Override PartName="/xl/charts/colors23.xml" ContentType="application/vnd.ms-office.chartcolorstyle+xml"/>
  <Override PartName="/xl/charts/chart24.xml" ContentType="application/vnd.openxmlformats-officedocument.drawingml.chart+xml"/>
  <Override PartName="/xl/charts/style24.xml" ContentType="application/vnd.ms-office.chartstyle+xml"/>
  <Override PartName="/xl/charts/colors24.xml" ContentType="application/vnd.ms-office.chartcolorstyle+xml"/>
  <Override PartName="/xl/charts/chart25.xml" ContentType="application/vnd.openxmlformats-officedocument.drawingml.chart+xml"/>
  <Override PartName="/xl/charts/style25.xml" ContentType="application/vnd.ms-office.chartstyle+xml"/>
  <Override PartName="/xl/charts/colors25.xml" ContentType="application/vnd.ms-office.chartcolorstyle+xml"/>
  <Override PartName="/xl/charts/chart26.xml" ContentType="application/vnd.openxmlformats-officedocument.drawingml.chart+xml"/>
  <Override PartName="/xl/charts/style26.xml" ContentType="application/vnd.ms-office.chartstyle+xml"/>
  <Override PartName="/xl/charts/colors26.xml" ContentType="application/vnd.ms-office.chartcolorstyle+xml"/>
  <Override PartName="/xl/drawings/drawing2.xml" ContentType="application/vnd.openxmlformats-officedocument.drawing+xml"/>
  <Override PartName="/xl/charts/chart27.xml" ContentType="application/vnd.openxmlformats-officedocument.drawingml.chart+xml"/>
  <Override PartName="/xl/charts/style27.xml" ContentType="application/vnd.ms-office.chartstyle+xml"/>
  <Override PartName="/xl/charts/colors27.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https://repopbfc.sharepoint.com/sites/RPPoP-BFC/Documents partages/Share/Carlos/Parentalité/MEMOIRE/Echelle/Synthése personalisée/"/>
    </mc:Choice>
  </mc:AlternateContent>
  <xr:revisionPtr revIDLastSave="366" documentId="13_ncr:1_{22E41D93-C934-4E42-BFE2-B1B5E09236C0}" xr6:coauthVersionLast="47" xr6:coauthVersionMax="47" xr10:uidLastSave="{31277766-D5E8-4F7B-A55F-6078A11DCBC5}"/>
  <bookViews>
    <workbookView xWindow="-120" yWindow="-120" windowWidth="20730" windowHeight="11160" tabRatio="829" firstSheet="3" activeTab="5" xr2:uid="{8374E5E8-AC35-4427-9103-1368E885B1B2}"/>
  </bookViews>
  <sheets>
    <sheet name="Présentation" sheetId="10" r:id="rId1"/>
    <sheet name="A. Compétences " sheetId="2" r:id="rId2"/>
    <sheet name="B. Instructions" sheetId="11" r:id="rId3"/>
    <sheet name="C. Quest Parents" sheetId="1" r:id="rId4"/>
    <sheet name="D. Quest Enfants" sheetId="4" r:id="rId5"/>
    <sheet name="E. Synthèse compétences" sheetId="5" r:id="rId6"/>
    <sheet name="F. Synthèse groupes thematique" sheetId="7" r:id="rId7"/>
    <sheet name="G. Synthése Forces-Faiblesses" sheetId="9" r:id="rId8"/>
  </sheets>
  <definedNames>
    <definedName name="_xlnm.Print_Area" localSheetId="3">'C. Quest Parents'!$B$1:$E$34</definedName>
    <definedName name="_xlnm.Print_Area" localSheetId="4">'D. Quest Enfants'!$B$1:$D$42</definedName>
    <definedName name="_xlnm.Print_Area" localSheetId="5">'E. Synthèse compétences'!$A$1:$M$36</definedName>
    <definedName name="_xlnm.Print_Area" localSheetId="6">'F. Synthèse groupes thematique'!$A$1:$R$30</definedName>
    <definedName name="_xlnm.Print_Area" localSheetId="7">'G. Synthése Forces-Faiblesses'!$A$1:$I$45</definedName>
    <definedName name="_xlnm.Print_Area" localSheetId="0">Présentation!$A$1:$A$24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7" i="9" l="1"/>
  <c r="A3" i="11"/>
  <c r="A1" i="11"/>
  <c r="E36" i="9"/>
  <c r="F36" i="9"/>
  <c r="G36" i="9"/>
  <c r="F37" i="9"/>
  <c r="G37" i="9"/>
  <c r="E38" i="9"/>
  <c r="F38" i="9"/>
  <c r="G38" i="9"/>
  <c r="E39" i="9"/>
  <c r="F39" i="9"/>
  <c r="G39" i="9"/>
  <c r="AM6" i="5"/>
  <c r="I10" i="9" s="1"/>
  <c r="AM11" i="5"/>
  <c r="H15" i="9" s="1"/>
  <c r="AN2" i="5"/>
  <c r="Q7" i="7"/>
  <c r="Q6" i="7"/>
  <c r="Q5" i="7"/>
  <c r="Q4" i="7"/>
  <c r="Q3" i="7"/>
  <c r="P7" i="7"/>
  <c r="P6" i="7"/>
  <c r="P5" i="7"/>
  <c r="P4" i="7"/>
  <c r="P3" i="7"/>
  <c r="O7" i="7"/>
  <c r="O6" i="7"/>
  <c r="O5" i="7"/>
  <c r="O4" i="7"/>
  <c r="O3" i="7"/>
  <c r="N7" i="7"/>
  <c r="N6" i="7"/>
  <c r="N5" i="7"/>
  <c r="N4" i="7"/>
  <c r="N3" i="7"/>
  <c r="I7" i="7"/>
  <c r="H7" i="7"/>
  <c r="G7" i="7"/>
  <c r="F7" i="7"/>
  <c r="I6" i="7"/>
  <c r="H6" i="7"/>
  <c r="G6" i="7"/>
  <c r="F6" i="7"/>
  <c r="I5" i="7"/>
  <c r="H5" i="7"/>
  <c r="G5" i="7"/>
  <c r="F5" i="7"/>
  <c r="I4" i="7"/>
  <c r="H4" i="7"/>
  <c r="G4" i="7"/>
  <c r="F4" i="7"/>
  <c r="I3" i="7"/>
  <c r="H3" i="7"/>
  <c r="G3" i="7"/>
  <c r="F3" i="7"/>
  <c r="E7" i="7"/>
  <c r="E6" i="7"/>
  <c r="E5" i="7"/>
  <c r="E4" i="7"/>
  <c r="E3" i="7"/>
  <c r="D7" i="7"/>
  <c r="D6" i="7"/>
  <c r="D5" i="7"/>
  <c r="D4" i="7"/>
  <c r="D3" i="7"/>
  <c r="C7" i="7"/>
  <c r="C6" i="7"/>
  <c r="C5" i="7"/>
  <c r="C4" i="7"/>
  <c r="C3" i="7"/>
  <c r="B7" i="7"/>
  <c r="B6" i="7"/>
  <c r="B5" i="7"/>
  <c r="B4" i="7"/>
  <c r="B3" i="7"/>
  <c r="F29" i="5"/>
  <c r="D1" i="9"/>
  <c r="G1" i="9"/>
  <c r="F1" i="9"/>
  <c r="E1" i="9"/>
  <c r="P11" i="7"/>
  <c r="P12" i="7"/>
  <c r="P13" i="7"/>
  <c r="P10" i="7"/>
  <c r="C39" i="5"/>
  <c r="K33" i="5"/>
  <c r="C40" i="5"/>
  <c r="K34" i="5"/>
  <c r="C41" i="5"/>
  <c r="K35" i="5"/>
  <c r="K32" i="5"/>
  <c r="C38" i="5"/>
  <c r="E19" i="4"/>
  <c r="E14" i="4"/>
  <c r="E10" i="4"/>
  <c r="E6" i="4"/>
  <c r="E2" i="4"/>
  <c r="H20" i="1"/>
  <c r="H14" i="1"/>
  <c r="G20" i="1"/>
  <c r="G14" i="1"/>
  <c r="H10" i="1"/>
  <c r="G10" i="1"/>
  <c r="H6" i="1"/>
  <c r="G6" i="1"/>
  <c r="H2" i="1"/>
  <c r="G2" i="1"/>
  <c r="L30" i="5"/>
  <c r="AM30" i="5" s="1"/>
  <c r="L29" i="5"/>
  <c r="L28" i="5"/>
  <c r="L27" i="5"/>
  <c r="L26" i="5"/>
  <c r="L25" i="5"/>
  <c r="L24" i="5"/>
  <c r="L23" i="5"/>
  <c r="L22" i="5"/>
  <c r="L21" i="5"/>
  <c r="L20" i="5"/>
  <c r="L18" i="5"/>
  <c r="L17" i="5"/>
  <c r="L15" i="5"/>
  <c r="L14" i="5"/>
  <c r="L13" i="5"/>
  <c r="L12" i="5"/>
  <c r="L10" i="5"/>
  <c r="L9" i="5"/>
  <c r="L8" i="5"/>
  <c r="L7" i="5"/>
  <c r="L5" i="5"/>
  <c r="L4" i="5"/>
  <c r="L3" i="5"/>
  <c r="L2" i="5"/>
  <c r="G29" i="5"/>
  <c r="G28" i="5"/>
  <c r="G27" i="5"/>
  <c r="G26" i="5"/>
  <c r="G25" i="5"/>
  <c r="G24" i="5"/>
  <c r="G23" i="5"/>
  <c r="G22" i="5"/>
  <c r="G21" i="5"/>
  <c r="G20" i="5"/>
  <c r="G19" i="5"/>
  <c r="G18" i="5"/>
  <c r="G17" i="5"/>
  <c r="G15" i="5"/>
  <c r="G14" i="5"/>
  <c r="G13" i="5"/>
  <c r="G12" i="5"/>
  <c r="G10" i="5"/>
  <c r="F28" i="5"/>
  <c r="F27" i="5"/>
  <c r="F26" i="5"/>
  <c r="F25" i="5"/>
  <c r="F24" i="5"/>
  <c r="F23" i="5"/>
  <c r="F22" i="5"/>
  <c r="F21" i="5"/>
  <c r="F20" i="5"/>
  <c r="F19" i="5"/>
  <c r="F18" i="5"/>
  <c r="F17" i="5"/>
  <c r="F15" i="5"/>
  <c r="F14" i="5"/>
  <c r="F13" i="5"/>
  <c r="F12" i="5"/>
  <c r="F10" i="5"/>
  <c r="G9" i="5"/>
  <c r="G8" i="5"/>
  <c r="G7" i="5"/>
  <c r="F9" i="5"/>
  <c r="F8" i="5"/>
  <c r="F7" i="5"/>
  <c r="F3" i="5"/>
  <c r="F4" i="5"/>
  <c r="F5" i="5"/>
  <c r="F2" i="5"/>
  <c r="G3" i="5"/>
  <c r="G4" i="5"/>
  <c r="G5" i="5"/>
  <c r="G2" i="5"/>
  <c r="G15" i="9" l="1"/>
  <c r="H10" i="9"/>
  <c r="I15" i="9"/>
  <c r="G10" i="9"/>
  <c r="E33" i="5"/>
  <c r="D36" i="5"/>
  <c r="H34" i="5"/>
  <c r="E34" i="5"/>
  <c r="H35" i="5"/>
  <c r="D34" i="5"/>
  <c r="E36" i="5"/>
  <c r="D35" i="5"/>
  <c r="H36" i="5"/>
  <c r="D33" i="5"/>
  <c r="E35" i="5"/>
  <c r="H33" i="5"/>
  <c r="F3" i="1"/>
  <c r="H3" i="5" s="1"/>
  <c r="AM3" i="5" s="1"/>
  <c r="F4" i="1"/>
  <c r="H4" i="5" s="1"/>
  <c r="F5" i="1"/>
  <c r="H5" i="5" s="1"/>
  <c r="F6" i="1"/>
  <c r="F7" i="1"/>
  <c r="H8" i="5" s="1"/>
  <c r="AM8" i="5" s="1"/>
  <c r="F8" i="1"/>
  <c r="H9" i="5" s="1"/>
  <c r="F9" i="1"/>
  <c r="H10" i="5" s="1"/>
  <c r="AM10" i="5" s="1"/>
  <c r="F10" i="1"/>
  <c r="F11" i="1"/>
  <c r="H13" i="5" s="1"/>
  <c r="F12" i="1"/>
  <c r="H14" i="5" s="1"/>
  <c r="AM14" i="5" s="1"/>
  <c r="F13" i="1"/>
  <c r="H15" i="5" s="1"/>
  <c r="F14" i="1"/>
  <c r="F15" i="1"/>
  <c r="H18" i="5" s="1"/>
  <c r="AM18" i="5" s="1"/>
  <c r="F16" i="1"/>
  <c r="H19" i="5" s="1"/>
  <c r="F17" i="1"/>
  <c r="H20" i="5" s="1"/>
  <c r="AM20" i="5" s="1"/>
  <c r="F18" i="1"/>
  <c r="H21" i="5" s="1"/>
  <c r="F19" i="1"/>
  <c r="H22" i="5" s="1"/>
  <c r="F20" i="1"/>
  <c r="F21" i="1"/>
  <c r="H24" i="5" s="1"/>
  <c r="F22" i="1"/>
  <c r="H25" i="5" s="1"/>
  <c r="F23" i="1"/>
  <c r="H26" i="5" s="1"/>
  <c r="AM26" i="5" s="1"/>
  <c r="F24" i="1"/>
  <c r="H27" i="5" s="1"/>
  <c r="AM27" i="5" s="1"/>
  <c r="F25" i="1"/>
  <c r="H28" i="5" s="1"/>
  <c r="F26" i="1"/>
  <c r="H29" i="5" s="1"/>
  <c r="F2" i="1"/>
  <c r="L7" i="7" l="1"/>
  <c r="K7" i="7"/>
  <c r="J7" i="7"/>
  <c r="M7" i="7"/>
  <c r="L3" i="7"/>
  <c r="K3" i="7"/>
  <c r="J3" i="7"/>
  <c r="M3" i="7"/>
  <c r="L6" i="7"/>
  <c r="K6" i="7"/>
  <c r="J6" i="7"/>
  <c r="M6" i="7"/>
  <c r="L5" i="7"/>
  <c r="M5" i="7"/>
  <c r="K5" i="7"/>
  <c r="J5" i="7"/>
  <c r="L4" i="7"/>
  <c r="K4" i="7"/>
  <c r="M4" i="7"/>
  <c r="J4" i="7"/>
  <c r="H31" i="9"/>
  <c r="I31" i="9"/>
  <c r="G31" i="9"/>
  <c r="H21" i="9"/>
  <c r="I21" i="9"/>
  <c r="G21" i="9"/>
  <c r="AL30" i="5"/>
  <c r="AK30" i="5"/>
  <c r="AL29" i="5"/>
  <c r="AK29" i="5"/>
  <c r="AL25" i="5"/>
  <c r="F30" i="9" s="1"/>
  <c r="AK25" i="5"/>
  <c r="E30" i="9" s="1"/>
  <c r="AL21" i="5"/>
  <c r="F26" i="9" s="1"/>
  <c r="AK21" i="5"/>
  <c r="E26" i="9" s="1"/>
  <c r="G32" i="9"/>
  <c r="H32" i="9"/>
  <c r="I32" i="9"/>
  <c r="I12" i="9"/>
  <c r="G12" i="9"/>
  <c r="H12" i="9"/>
  <c r="AM29" i="5"/>
  <c r="I14" i="9"/>
  <c r="G14" i="9"/>
  <c r="H14" i="9"/>
  <c r="H23" i="9"/>
  <c r="I23" i="9"/>
  <c r="G23" i="9"/>
  <c r="AL28" i="5"/>
  <c r="F33" i="9" s="1"/>
  <c r="AK28" i="5"/>
  <c r="E33" i="9" s="1"/>
  <c r="AL24" i="5"/>
  <c r="F29" i="9" s="1"/>
  <c r="AK24" i="5"/>
  <c r="E29" i="9" s="1"/>
  <c r="AL20" i="5"/>
  <c r="F23" i="9" s="1"/>
  <c r="AK20" i="5"/>
  <c r="E23" i="9" s="1"/>
  <c r="AL15" i="5"/>
  <c r="F19" i="9" s="1"/>
  <c r="AK15" i="5"/>
  <c r="E19" i="9" s="1"/>
  <c r="AL11" i="5"/>
  <c r="F15" i="9" s="1"/>
  <c r="AK11" i="5"/>
  <c r="E15" i="9" s="1"/>
  <c r="AL10" i="5"/>
  <c r="F14" i="9" s="1"/>
  <c r="AK10" i="5"/>
  <c r="E14" i="9" s="1"/>
  <c r="AL6" i="5"/>
  <c r="F10" i="9" s="1"/>
  <c r="AK6" i="5"/>
  <c r="E10" i="9" s="1"/>
  <c r="AL5" i="5"/>
  <c r="F9" i="9" s="1"/>
  <c r="AK5" i="5"/>
  <c r="E9" i="9" s="1"/>
  <c r="H7" i="9"/>
  <c r="I7" i="9"/>
  <c r="G7" i="9"/>
  <c r="AM25" i="5"/>
  <c r="AM5" i="5"/>
  <c r="G18" i="9"/>
  <c r="I18" i="9"/>
  <c r="H18" i="9"/>
  <c r="AL27" i="5"/>
  <c r="F32" i="9" s="1"/>
  <c r="AK27" i="5"/>
  <c r="E32" i="9" s="1"/>
  <c r="AM19" i="5"/>
  <c r="AL19" i="5"/>
  <c r="F22" i="9" s="1"/>
  <c r="AK19" i="5"/>
  <c r="E22" i="9" s="1"/>
  <c r="AL14" i="5"/>
  <c r="F18" i="9" s="1"/>
  <c r="AK14" i="5"/>
  <c r="E18" i="9" s="1"/>
  <c r="AL9" i="5"/>
  <c r="F13" i="9" s="1"/>
  <c r="AK9" i="5"/>
  <c r="E13" i="9" s="1"/>
  <c r="AL4" i="5"/>
  <c r="F8" i="9" s="1"/>
  <c r="AK4" i="5"/>
  <c r="E8" i="9" s="1"/>
  <c r="AM21" i="5"/>
  <c r="AM28" i="5"/>
  <c r="AM9" i="5"/>
  <c r="AL26" i="5"/>
  <c r="F31" i="9" s="1"/>
  <c r="AK26" i="5"/>
  <c r="E31" i="9" s="1"/>
  <c r="AL22" i="5"/>
  <c r="F27" i="9" s="1"/>
  <c r="AK22" i="5"/>
  <c r="E27" i="9" s="1"/>
  <c r="AL18" i="5"/>
  <c r="F21" i="9" s="1"/>
  <c r="AK18" i="5"/>
  <c r="E21" i="9" s="1"/>
  <c r="AL13" i="5"/>
  <c r="F17" i="9" s="1"/>
  <c r="AK13" i="5"/>
  <c r="E17" i="9" s="1"/>
  <c r="AL8" i="5"/>
  <c r="F12" i="9" s="1"/>
  <c r="AK8" i="5"/>
  <c r="E12" i="9" s="1"/>
  <c r="AL3" i="5"/>
  <c r="F7" i="9" s="1"/>
  <c r="AK3" i="5"/>
  <c r="E7" i="9" s="1"/>
  <c r="AM13" i="5"/>
  <c r="AM22" i="5"/>
  <c r="AM15" i="5"/>
  <c r="AM24" i="5"/>
  <c r="AM4" i="5"/>
  <c r="I20" i="1"/>
  <c r="H23" i="5"/>
  <c r="H2" i="5"/>
  <c r="I2" i="1"/>
  <c r="I14" i="1"/>
  <c r="H17" i="5"/>
  <c r="I10" i="1"/>
  <c r="H12" i="5"/>
  <c r="I6" i="1"/>
  <c r="H7" i="5"/>
  <c r="F33" i="5" l="1"/>
  <c r="F34" i="5"/>
  <c r="AL7" i="5"/>
  <c r="F11" i="9" s="1"/>
  <c r="AK7" i="5"/>
  <c r="E11" i="9" s="1"/>
  <c r="AM7" i="5"/>
  <c r="AL17" i="5"/>
  <c r="F20" i="9" s="1"/>
  <c r="AK17" i="5"/>
  <c r="E20" i="9" s="1"/>
  <c r="AM17" i="5"/>
  <c r="AL23" i="5"/>
  <c r="F28" i="9" s="1"/>
  <c r="AK23" i="5"/>
  <c r="E28" i="9" s="1"/>
  <c r="AM23" i="5"/>
  <c r="H19" i="9"/>
  <c r="I19" i="9"/>
  <c r="G19" i="9"/>
  <c r="H33" i="9"/>
  <c r="I33" i="9"/>
  <c r="G33" i="9"/>
  <c r="H9" i="9"/>
  <c r="G9" i="9"/>
  <c r="I9" i="9"/>
  <c r="AL2" i="5"/>
  <c r="F6" i="9" s="1"/>
  <c r="AK2" i="5"/>
  <c r="E6" i="9" s="1"/>
  <c r="AM2" i="5"/>
  <c r="H29" i="9"/>
  <c r="I29" i="9"/>
  <c r="G29" i="9"/>
  <c r="H13" i="9"/>
  <c r="G13" i="9"/>
  <c r="I13" i="9"/>
  <c r="H27" i="9"/>
  <c r="I27" i="9"/>
  <c r="G27" i="9"/>
  <c r="H26" i="9"/>
  <c r="G26" i="9"/>
  <c r="I26" i="9"/>
  <c r="H30" i="9"/>
  <c r="G30" i="9"/>
  <c r="I30" i="9"/>
  <c r="AL12" i="5"/>
  <c r="F16" i="9" s="1"/>
  <c r="AK12" i="5"/>
  <c r="E16" i="9" s="1"/>
  <c r="AM12" i="5"/>
  <c r="I8" i="9"/>
  <c r="G8" i="9"/>
  <c r="H8" i="9"/>
  <c r="H17" i="9"/>
  <c r="I17" i="9"/>
  <c r="G17" i="9"/>
  <c r="G22" i="9"/>
  <c r="H22" i="9"/>
  <c r="I22" i="9"/>
  <c r="F35" i="5"/>
  <c r="F36" i="5"/>
  <c r="H16" i="9" l="1"/>
  <c r="G16" i="9"/>
  <c r="I16" i="9"/>
  <c r="H11" i="9"/>
  <c r="I11" i="9"/>
  <c r="G11" i="9"/>
  <c r="H20" i="9"/>
  <c r="G20" i="9"/>
  <c r="I20" i="9"/>
  <c r="G6" i="9"/>
  <c r="I6" i="9"/>
  <c r="H6" i="9"/>
  <c r="G28" i="9"/>
  <c r="H28" i="9"/>
  <c r="I28" i="9"/>
</calcChain>
</file>

<file path=xl/sharedStrings.xml><?xml version="1.0" encoding="utf-8"?>
<sst xmlns="http://schemas.openxmlformats.org/spreadsheetml/2006/main" count="817" uniqueCount="325">
  <si>
    <t>Attachement &amp; Relations</t>
  </si>
  <si>
    <t>Emotions</t>
  </si>
  <si>
    <t>Besoins</t>
  </si>
  <si>
    <t>Cadre Educatif</t>
  </si>
  <si>
    <t>Surpoids &amp; Obésité</t>
  </si>
  <si>
    <t>Lorsque je dois prendre une décision, il est facile pour moi de faire ce que j’ai décidé</t>
  </si>
  <si>
    <t>Lorsque mon enfant a besoin d’aide, je l’aide de façon satisfaisante pour lui</t>
  </si>
  <si>
    <t>Mon enfant peut avoir des idées différentes des miennes</t>
  </si>
  <si>
    <t xml:space="preserve">Je sais encourager mon enfant à se confier à moi et je l’écoute attentivement </t>
  </si>
  <si>
    <t>Theme</t>
  </si>
  <si>
    <t>Question</t>
  </si>
  <si>
    <t>Je sais reconnaitre les émotions que je vis et je sais les nommer</t>
  </si>
  <si>
    <t>Il est facile pour moi de parler de ce que je ressens</t>
  </si>
  <si>
    <t>Je me rends compte de mes changements de comportement en fonction de mon émotion (ex : la colère me fait crier, la tristesse me fait pleurer)</t>
  </si>
  <si>
    <t>J’aide mon enfant à reconnaître et exprimer ses émotions</t>
  </si>
  <si>
    <t>Je connais les étapes du développement de mon enfant et les besoins qu'il/elle a selon son âge</t>
  </si>
  <si>
    <t>En regardant le comportement et l'attitude de mon enfant, je peux savoir s'il a faim, soif, envie d'aller aux toilettes, de dormir, d'un câlin…</t>
  </si>
  <si>
    <t>Quand j'identifie un besoin chez mon enfant, je lui propose quelque chose qui lui est utile et qu’il accepte</t>
  </si>
  <si>
    <t>J'arrive à organiser mon quotidien en tenant compte des besoins et du rythme de mon enfant</t>
  </si>
  <si>
    <t>Lorsque je donne une consigne à mon enfant, je prends en compte son âge et il/elle sait ce qu'il/elle doit faire</t>
  </si>
  <si>
    <t>Lorsque je prends une décision, je la tiens tant que les raisons qui la justifient ne changent pas</t>
  </si>
  <si>
    <t>J'ai l'impression que j'éduque bien mes enfants</t>
  </si>
  <si>
    <t xml:space="preserve">J’ai conscience que ce que je fais a au moins autant d’importance que ce que je dis. </t>
  </si>
  <si>
    <t xml:space="preserve">Les règles et principes de base à la maison (dans les grandes lignes) sont valables aussi bien pour tous les enfants que pour les adultes. </t>
  </si>
  <si>
    <t>J'arrive à expliquer avec des mots simples ce que j'attends de mon enfant en ce qui concerne son surpoids</t>
  </si>
  <si>
    <t>Je comprends les causes du surpoids de mon enfant (génétique, alimentation, activité physique, sommeil, écrans…)</t>
  </si>
  <si>
    <t>Je suis capable d'identifier deux difficultés dans la prise en charge du surpoids de mon enfant</t>
  </si>
  <si>
    <t>Je suis capable d'identifier deux points forts de mon enfant dans la prise en charge de son surpoids</t>
  </si>
  <si>
    <t>J'encourage mon enfant à mettre en place ce qu'il doit faire pour la prise en charge de son surpoids</t>
  </si>
  <si>
    <t>Je connais au moins 2 activités que mon enfant peut mettre en place pour gérer ses émotions négatives (tristesse, colère, peur, dégoût, ennui …) autres que la nourriture ou les écrans</t>
  </si>
  <si>
    <t>Je me sens en confiance avec les professionnels qui nous accompagnent dans la prise en charge de son surpoids et je peux leur demander de l'aide.</t>
  </si>
  <si>
    <t>Les deux situations que je souhaite améliorer de façon prioritaire sont </t>
  </si>
  <si>
    <t>Les deux situations sur lesquelles je pense que je ne peux rien faire sont</t>
  </si>
  <si>
    <t>THEME</t>
  </si>
  <si>
    <t>Questionnaire Parents</t>
  </si>
  <si>
    <t>Questionnaire Enfants</t>
  </si>
  <si>
    <t>Confiance en soi</t>
  </si>
  <si>
    <t>Être soi-même sécure</t>
  </si>
  <si>
    <t xml:space="preserve">S’appuyer sur les compétences parentales </t>
  </si>
  <si>
    <t>Je sais que si je prends une décision, mes parents vont me soutenir s’ils sont d’accord</t>
  </si>
  <si>
    <t>Confiance en sa capacité à répondre aux besoins de son enfant / Confiance aux autres</t>
  </si>
  <si>
    <t>Garantir le sentiment de sécurité de ses enfants</t>
  </si>
  <si>
    <t>Avoir confiance en ses parents</t>
  </si>
  <si>
    <t>Je peux demander à mes parents de l'aide lors que j’en ai besoin</t>
  </si>
  <si>
    <t>Compréhension de la singularité de chacun</t>
  </si>
  <si>
    <t>Reconnaitre son enfant dans sa singularité et le détacher de son histoire personnelle</t>
  </si>
  <si>
    <t>Mon enfant peut avoir des idées ou des émotions différentes des miennes</t>
  </si>
  <si>
    <t>Exprimer ses propres besoins en lien avec son identité personnelle</t>
  </si>
  <si>
    <t>J’arrive à dire à mes parents ce que je pense, même si je ne suis pas d’accord avec eux</t>
  </si>
  <si>
    <t>Communication</t>
  </si>
  <si>
    <t>Communiquer avec son enfant de façon adaptée en favorisant un climat de confiance</t>
  </si>
  <si>
    <t>S'exprimer librement</t>
  </si>
  <si>
    <t>Quand je parle à mes parents de ce que je vis au quotidien, ils m'écoutent attentivement</t>
  </si>
  <si>
    <t>Comprendre l'importance de communiquer</t>
  </si>
  <si>
    <t>Connaissance, compréhension</t>
  </si>
  <si>
    <t xml:space="preserve">Reconnaître et verbaliser ses propres émotions </t>
  </si>
  <si>
    <t>Expression</t>
  </si>
  <si>
    <t>Expliciter ses propres émotions à son entourage de façon adaptée en fonction de l'interlocuteur</t>
  </si>
  <si>
    <t>Expliciter ses propres émotions à son entourage</t>
  </si>
  <si>
    <t>Comportement</t>
  </si>
  <si>
    <t>Mettre en lien un comportement spécifique et une émotion</t>
  </si>
  <si>
    <t xml:space="preserve">Repérer les comportements qui découlent de ses émotions </t>
  </si>
  <si>
    <t>Je me rends compte de mes changements de comportement en fonction de mon émotion (la colère me fait crier, la tristesse me fait pleurer)</t>
  </si>
  <si>
    <t>Empathie</t>
  </si>
  <si>
    <t>Favoriser l’expression des émotions des membres de sa famille</t>
  </si>
  <si>
    <t>Être capable d’entendre et comprendre les émotions des autres</t>
  </si>
  <si>
    <t>Je me rends compte qu’un même évènement peut produire, chez les autres, des émotions différentes des miennes</t>
  </si>
  <si>
    <t>Dissocier ses émotions de celles de ses parents</t>
  </si>
  <si>
    <t>Négociation - style démocratique</t>
  </si>
  <si>
    <t>Apprendre à poser un cadre éducatif en favorisant l’autonomie (en fonction de l’âge) et en ayant intégré le bénéfice pour l’enfant</t>
  </si>
  <si>
    <t>Prendre part aux décisions le concernant, tout en respectant le cadre instauré</t>
  </si>
  <si>
    <t xml:space="preserve">Je peux donner mon avis à la maison et il est entendu </t>
  </si>
  <si>
    <t>Rôles attribués aux parents, aux enfants (exemplarité des parents)</t>
  </si>
  <si>
    <t>Apprendre à maintenir les règles sur le long terme ou à les adapter si nécessaire</t>
  </si>
  <si>
    <t>Apprendre à respecter le cadre et les consignes données</t>
  </si>
  <si>
    <t>Quand on me donne des consignes, je les comprends et les respecte</t>
  </si>
  <si>
    <t>Restaurer son sentiment d’auto-efficacité</t>
  </si>
  <si>
    <t xml:space="preserve">Être conscient de son rôle d’exemple </t>
  </si>
  <si>
    <t>Prendre modèle sur ses parents (en tenant compte de ce qui est possible à certains âges et pas à d’autres et des limites des parents)</t>
  </si>
  <si>
    <t>Lorsque je pense que le comportement de mes parents est adapté, je sais prendre exemple sur eux</t>
  </si>
  <si>
    <t>Cohérence (parents en couple / parents séparés)</t>
  </si>
  <si>
    <t xml:space="preserve">S'accorder sur un cadre commun entre parents en respectant les différences et le rôle de chacun </t>
  </si>
  <si>
    <t>Avec l’autre parent, on réfléchit aux réponses que nous donnons aux enfants. Ils savent que si l'un des deux a dit non, cela ne sert à rien de demander l'avis de l'autre</t>
  </si>
  <si>
    <t>Repérer les différences entre les deux parents</t>
  </si>
  <si>
    <t>Je connais les règles sur lesquelles mes parents ne sont pas d’accord entre eux</t>
  </si>
  <si>
    <t>Harmoniser les pratiques éducatives à l'échelle familiale</t>
  </si>
  <si>
    <t>Comprendre l'intérêt des mesures mises en place par les parents pour toute la famille, pour mieux les intégrer (et négocier si besoin)</t>
  </si>
  <si>
    <t xml:space="preserve">Lorsque les parents ont convenu quelque chose à la maison, chacun peut donner son avis et respecte la décision prise </t>
  </si>
  <si>
    <t>Connaissance et compréhension (développement de l'enfant)</t>
  </si>
  <si>
    <t xml:space="preserve">Avoir des repères sur les besoins physiologiques de l'enfant en fonction de son développement </t>
  </si>
  <si>
    <t xml:space="preserve">Identifier ses besoins physiologiques </t>
  </si>
  <si>
    <t>Je me rends compte de mes besoins (quand j'ai faim, soif, envie de dormir, d'aller aux toilettes, de repos d'un câlin…)</t>
  </si>
  <si>
    <t xml:space="preserve">Identifier les besoins de son enfant à travers ses attitudes et ses comportements. </t>
  </si>
  <si>
    <t xml:space="preserve">Savoir exprimer ses besoins physiologiques </t>
  </si>
  <si>
    <t>Je suis capable de dire mes besoins</t>
  </si>
  <si>
    <t>Répondre de façon adaptée en fonction du développement de son enfant</t>
  </si>
  <si>
    <t>Expérimenter le bénéfice de la réponse apportée par les parents</t>
  </si>
  <si>
    <t>Mes parents savent répondre à mes besoins et ça me fait du bien</t>
  </si>
  <si>
    <t>Priorisation</t>
  </si>
  <si>
    <t>Prioriser, anticiper et organiser le quotidien</t>
  </si>
  <si>
    <t>S'impliquer et trouver sa place dans l'organisation familiale</t>
  </si>
  <si>
    <t>Je participe à l'organisation du quotidien (ranger ma chambre, ranger les courses, faire mon lit, mettre la table…)</t>
  </si>
  <si>
    <t>Compréhension du cadre éducatif et relationnel</t>
  </si>
  <si>
    <t xml:space="preserve">Être clair dans les consignes en lien avec la pathologie de leur enfant </t>
  </si>
  <si>
    <t>Savoir ce qui est négociable et ce qui ne l’est pas en fonction de l’âge</t>
  </si>
  <si>
    <t>Je sais ce qui est négociable avec mes parents concernant mon surpoids</t>
  </si>
  <si>
    <t>Compréhension de la maladie selon les grands groupes de facteurs</t>
  </si>
  <si>
    <t>Comprendre les raisons du surpoids de son enfant (alimentation, activité physique, sommeil, écrans…)</t>
  </si>
  <si>
    <t xml:space="preserve">Comprendre les raisons de sa prise de poids </t>
  </si>
  <si>
    <t>Je comprends les raisons de ma prise de poids (génétique, alimentation, activité physique, sommeil, écrans…)</t>
  </si>
  <si>
    <t>Compréhension PEC</t>
  </si>
  <si>
    <t>Identifier les freins sur lesquels ils peuvent progresser avec leur enfant</t>
  </si>
  <si>
    <t>Identifier les freins et les partager avec ses parents</t>
  </si>
  <si>
    <t xml:space="preserve">Je suis capable d'identifier deux difficultés dans la prise en charge de mon surpoids et peux les dire à mes parents </t>
  </si>
  <si>
    <t>Identifier les leviers sur lesquels ils peuvent agir avec leur enfant</t>
  </si>
  <si>
    <t>Identifier les leviers et les partager avec ses parents</t>
  </si>
  <si>
    <t xml:space="preserve">Je suis capable d'identifier deux points forts que j'ai dans la prise en charge de mon surpoids </t>
  </si>
  <si>
    <t>Attachement : Soutien dans la prise en charge</t>
  </si>
  <si>
    <t>Soutenir l’enfant dans sa prise en charge </t>
  </si>
  <si>
    <t>Accepter l'aide de ses parents</t>
  </si>
  <si>
    <t>Je me sens encouragé par mes parents et j'accepte leur aide dans la prise en charge de mon surpoids</t>
  </si>
  <si>
    <t>Emotions Alimentation émotionnelle</t>
  </si>
  <si>
    <t>Répondre de façon adaptée à l’état émotionnel de l’enfant (ex : autrement que par l’alimentation)</t>
  </si>
  <si>
    <t>Je connais au 2 activités que mon enfant peut mettre en place pour gérer ses émotions négatives (tristesse, colère, peur, dégoût, ennui …) autres que la nourriture ou les écrans</t>
  </si>
  <si>
    <t>Répondre de façon adaptée à son propre état émotionnel (ex : autrement que par l’alimentation)</t>
  </si>
  <si>
    <t>Je connais au moins 2 activités pour gérer mes émotions négatives (tristesse, colère, peur, dégoût, ennui …) autres que la nourriture ou les écrans</t>
  </si>
  <si>
    <t>Prise en charge</t>
  </si>
  <si>
    <t xml:space="preserve">Solliciter l'aide des professionnels de santé spécialisés en faisant alliance avec eux </t>
  </si>
  <si>
    <t>Je me sens en confiance avec les professionnels qui accompagnement mon enfant dans la prise en charge de son surpoids et je peux leur demander de l'aide.</t>
  </si>
  <si>
    <t xml:space="preserve">Percevoir l'intérêt d'être accompagné dans la PEC et s'y investir </t>
  </si>
  <si>
    <t>Je comprends l’importance que des professionnels m'aident à gérer mon surpoids</t>
  </si>
  <si>
    <t>Demander de l'aide à ses parents pour une PEC adaptée</t>
  </si>
  <si>
    <t>Je peux demander l'aide de mes parents en ce qui concerne la prise en charge de mon surpoids</t>
  </si>
  <si>
    <t>Compétence Parent</t>
  </si>
  <si>
    <t>Compétence Enfant</t>
  </si>
  <si>
    <t>Ameliorer 2</t>
  </si>
  <si>
    <t>Rien faire 1</t>
  </si>
  <si>
    <t>Code Parents</t>
  </si>
  <si>
    <t>AA.confiancesoi</t>
  </si>
  <si>
    <t>AB.Confianceautres</t>
  </si>
  <si>
    <t>AD.communication1</t>
  </si>
  <si>
    <t>EA.Connaissance</t>
  </si>
  <si>
    <t>EB.Expression</t>
  </si>
  <si>
    <t>EX.Comportement</t>
  </si>
  <si>
    <t>BA.Connaissance</t>
  </si>
  <si>
    <t>BB.Expression</t>
  </si>
  <si>
    <t>BC.Comportement</t>
  </si>
  <si>
    <t>BD.Priorisation</t>
  </si>
  <si>
    <t>CA.Negociation</t>
  </si>
  <si>
    <t>CB.Roles1</t>
  </si>
  <si>
    <t>CC.Roles2</t>
  </si>
  <si>
    <t>CD.Roles3</t>
  </si>
  <si>
    <t>CE.Coherence1</t>
  </si>
  <si>
    <t>CE.Coherence2</t>
  </si>
  <si>
    <t>SA.Comprehensioncadre</t>
  </si>
  <si>
    <t>SB.Comprehensionmaladie</t>
  </si>
  <si>
    <t>SC.ComprehensionPEC1</t>
  </si>
  <si>
    <t>SC.ComprehensionPEC2</t>
  </si>
  <si>
    <t>SD.Attachement</t>
  </si>
  <si>
    <t>SE.Alimentationemotionnelle</t>
  </si>
  <si>
    <t>SF.PEC1</t>
  </si>
  <si>
    <t>SG.PEC2</t>
  </si>
  <si>
    <t>AC.Singularité</t>
  </si>
  <si>
    <t>AD.communication2</t>
  </si>
  <si>
    <t>ED.Emphatie1</t>
  </si>
  <si>
    <t>ED.Emphatie2</t>
  </si>
  <si>
    <t>CB.Roles1et2</t>
  </si>
  <si>
    <t>SF.PEC1et2</t>
  </si>
  <si>
    <t>AD.communication1et2</t>
  </si>
  <si>
    <t>ED.Emphatie1et2</t>
  </si>
  <si>
    <t>Nom</t>
  </si>
  <si>
    <t>Date naissance</t>
  </si>
  <si>
    <t>Fille/Garçon</t>
  </si>
  <si>
    <t>Ville</t>
  </si>
  <si>
    <t>PÈRE</t>
  </si>
  <si>
    <t>MERE</t>
  </si>
  <si>
    <t>ENFANT</t>
  </si>
  <si>
    <t>Ameliorer 1</t>
  </si>
  <si>
    <t>Rien faire 2</t>
  </si>
  <si>
    <t>Moyenne parents
Ce que vous vivez à la maison 
(0 – 10)</t>
  </si>
  <si>
    <t>Enfant</t>
  </si>
  <si>
    <t>ATTACHEMENT &amp; RELATIONS</t>
  </si>
  <si>
    <t>EMOTIONS</t>
  </si>
  <si>
    <t>BESOINS</t>
  </si>
  <si>
    <t>Parents</t>
  </si>
  <si>
    <t>CADRE EDUCATIF</t>
  </si>
  <si>
    <t>SURPOIDS ET OBESITE</t>
  </si>
  <si>
    <t>Moyenne père groupe thematique</t>
  </si>
  <si>
    <t>Moyenne mère groupe thematique</t>
  </si>
  <si>
    <t>Moyenne parents groupe thematique</t>
  </si>
  <si>
    <t>Moyenne enfant groupe thematique</t>
  </si>
  <si>
    <t>Groupe Thématique</t>
  </si>
  <si>
    <t xml:space="preserve">Diagnostiquer si les parents et les enfants se sentent attachées les uns aux autres et si les parents constituent une base de sécurité solide pour les enfants, aussi bien en général, que dans le cadre de leur accompagnement pluriprofessionnel en lien avec la situation de surpoids/obésité. </t>
  </si>
  <si>
    <t>Comprendre si l’enfant et ses parents ont la possibilité de nommer les émotions et d’identifier le lien entre émotion et comportement. Il s’agit aussi de trouver quelques pistes sur l’accès à l’empathie en tant que capacité à reconnaître les états émotionnels d’autrui, comme étant différents des propres états internes.</t>
  </si>
  <si>
    <t>Explorer la pertinence et la stabilité du cadre relationnel instauré par les parents, ainsi que la compréhension que les enfants ont de celui-ci. Cette exploration cherche à approfondir les habitudes de vie et les rôles attribués dans la dynamique familiale aux parents et aux enfants pouvant être en lien avec la situation de surpoids/obésité.</t>
  </si>
  <si>
    <t>Avoir des informations sur la façon dont les enfants comprennent leurs propres besoins, ainsi que sur la possibilité pour les parents de comprendre ceux de leurs enfants pour y répondre. Ceci implique nécessairement de se poser des questions sur l’expression des émotions, les comportements associés et la façon de prioriser des actions (en différenciant envie, demande et besoin) et en tenant compte du développement de leurs enfants.</t>
  </si>
  <si>
    <t>Reccueillir des informations sur la connaissance dont les enfants et les parents disposent autour du surpoids et de l’obésité pédiatrique, ce qui constitue un point de départ pour des actions ETP. Il est question d’établir un diagnostic rapide sur la compréhension de la prise en charge qui pourra permettre une meilleure alliance thérapeutique.</t>
  </si>
  <si>
    <t>Attachement 
&amp; Relations</t>
  </si>
  <si>
    <t>Cadre 
Educatif</t>
  </si>
  <si>
    <t>Surpoids 
&amp; Obésité</t>
  </si>
  <si>
    <t>POINTS FORTS</t>
  </si>
  <si>
    <t>POINTS A AMELIORER</t>
  </si>
  <si>
    <t>ECART</t>
  </si>
  <si>
    <t>PRIORITES</t>
  </si>
  <si>
    <t>Parents et enfants ayant des notes ≥ 8</t>
  </si>
  <si>
    <t>Parents et enfants ayant des notes ≤ 4</t>
  </si>
  <si>
    <t>Un écart entre notes ≥ 4</t>
  </si>
  <si>
    <t>et sa famille</t>
  </si>
  <si>
    <t>Rôles - Auto-efficacité / Respect du cadre</t>
  </si>
  <si>
    <t>Rôles  - Maintien / Respect du cadre</t>
  </si>
  <si>
    <t>Rôles - Exemplarité des parents</t>
  </si>
  <si>
    <t>Cadre commun et différence des parents</t>
  </si>
  <si>
    <t>Harmonisation de pratiques et négociation</t>
  </si>
  <si>
    <t>Compréhension PEC - freins</t>
  </si>
  <si>
    <t>Compréhension PEC - leviers</t>
  </si>
  <si>
    <t>Prise en charge
a. Intérêt
b. Demander de l'aide</t>
  </si>
  <si>
    <t>Prise en charge - b. Demander de l'aide</t>
  </si>
  <si>
    <t>Prise en charge - a. Intérêt</t>
  </si>
  <si>
    <t>Compréhension de la maladie</t>
  </si>
  <si>
    <t>Connaissance et compréhension du développement de l'enfant</t>
  </si>
  <si>
    <t>Competence parents</t>
  </si>
  <si>
    <t>Competence Enfants</t>
  </si>
  <si>
    <t>S'exprimer librement
Comprendre l'importance de communiquer</t>
  </si>
  <si>
    <t>Être capable d’entendre et comprendre les émotions des autres / Dissocier ses émotions de celles de ses parents</t>
  </si>
  <si>
    <r>
      <rPr>
        <b/>
        <i/>
        <sz val="14"/>
        <color rgb="FF000000"/>
        <rFont val="Roboto Condensed"/>
      </rPr>
      <t>Sexe de l'enfant</t>
    </r>
    <r>
      <rPr>
        <i/>
        <sz val="14"/>
        <color rgb="FF000000"/>
        <rFont val="Roboto Condensed"/>
      </rPr>
      <t xml:space="preserve">
G pour un garçon / F pour une fille</t>
    </r>
  </si>
  <si>
    <r>
      <rPr>
        <b/>
        <i/>
        <sz val="14"/>
        <color rgb="FF000000"/>
        <rFont val="Roboto Condensed"/>
      </rPr>
      <t>Les initiales de l'enfant</t>
    </r>
    <r>
      <rPr>
        <i/>
        <sz val="14"/>
        <color rgb="FF000000"/>
        <rFont val="Roboto Condensed"/>
      </rPr>
      <t xml:space="preserve">
Ex: pour Camille Dupont = CD</t>
    </r>
  </si>
  <si>
    <r>
      <rPr>
        <b/>
        <i/>
        <sz val="14"/>
        <color rgb="FF000000"/>
        <rFont val="Roboto Condensed"/>
      </rPr>
      <t>Les initiales de ton nom et prénom</t>
    </r>
    <r>
      <rPr>
        <i/>
        <sz val="14"/>
        <color rgb="FF000000"/>
        <rFont val="Roboto Condensed"/>
      </rPr>
      <t xml:space="preserve">
Ex: pour Camille Dupont = CD</t>
    </r>
  </si>
  <si>
    <r>
      <rPr>
        <b/>
        <i/>
        <sz val="14"/>
        <color rgb="FF000000"/>
        <rFont val="Roboto Condensed"/>
      </rPr>
      <t>Ton sexe</t>
    </r>
    <r>
      <rPr>
        <i/>
        <sz val="14"/>
        <color rgb="FF000000"/>
        <rFont val="Roboto Condensed"/>
      </rPr>
      <t xml:space="preserve">
G pour un garçon / F pour une fille</t>
    </r>
  </si>
  <si>
    <t>Date de naissance</t>
  </si>
  <si>
    <t>Sexe</t>
  </si>
  <si>
    <t>Commune</t>
  </si>
  <si>
    <t xml:space="preserve">Il s'agit de </t>
  </si>
  <si>
    <t>Synthèse pour</t>
  </si>
  <si>
    <t xml:space="preserve">Moyenne des notes </t>
  </si>
  <si>
    <t>Medianne des notes</t>
  </si>
  <si>
    <t>Valeur maximale</t>
  </si>
  <si>
    <t>Valeur minimale</t>
  </si>
  <si>
    <t>Moyenne</t>
  </si>
  <si>
    <t>Mediane</t>
  </si>
  <si>
    <t>Max</t>
  </si>
  <si>
    <t>Min</t>
  </si>
  <si>
    <t>points forts</t>
  </si>
  <si>
    <t>points faibles</t>
  </si>
  <si>
    <t>ecart</t>
  </si>
  <si>
    <t>Ordre de priorité</t>
  </si>
  <si>
    <t>Thème
(liste deroulante)</t>
  </si>
  <si>
    <t>Piste concrete d'action
(coconstruite entre l'enfant, les parents et le professionnel)</t>
  </si>
  <si>
    <t>Priorités en concertation enfant, parents, professionnel</t>
  </si>
  <si>
    <t>Groupe thématique</t>
  </si>
  <si>
    <t>note parents</t>
  </si>
  <si>
    <t>note enfant</t>
  </si>
  <si>
    <t>Bonjour,</t>
  </si>
  <si>
    <t xml:space="preserve">Durant les journées nationales de l’APOP en 2020 il a été question de constituer un groupe travaillant sur la parentalité. Cette équipe a rapidement commencé à travailler sur la question des compétences parentales, prenant aussi en compte les compétences pour les enfants et (éventuellement) les compétences professionnelles pour les acteurs du soin. </t>
  </si>
  <si>
    <t>Public</t>
  </si>
  <si>
    <t>Contexte :</t>
  </si>
  <si>
    <t>Auto-questionnaire (cabinet libéral ou en milieu hospitalier) ou au cours d'un entretien avec un professionnel.</t>
  </si>
  <si>
    <t>Objectif pédagogique :</t>
  </si>
  <si>
    <t>Permettre une meilleure compréhension des interactions familiales tant pour le professionnel que pour l'enfant et sa famille, en s'appuyant sur les informations concernant la vie de famille.</t>
  </si>
  <si>
    <t>Accompagner les parents vers une meilleure compréhesion de la façon dont ils exercent leur rôle de parent, et  les enfants  vers une meilleure compréhension de la façon dont les parents les soutiennent. (peuvent les soutenir)</t>
  </si>
  <si>
    <t>Dégager avec les familles des axes prioritaires de travail</t>
  </si>
  <si>
    <t>Justification:</t>
  </si>
  <si>
    <t>Dans toute action de soin ou suivi socio éducatif concernant des enfants, il est capital de travailler en coopération avec les parents.</t>
  </si>
  <si>
    <t>Travailler sur les relations entre les parents et les enfants, aide à la réussite de l’accompagnement des enfants en surpoids ou en obésité.</t>
  </si>
  <si>
    <t>Cependant ce sujet peut être difficile à aborder par les soignants et/ou être vécu comme intrusif par les parents. Un auto-questionnaire standardisé permet plus de neutralité.</t>
  </si>
  <si>
    <t>Ce questionnaire permet une évaluation reproductible à différents moments de la prise en charge.</t>
  </si>
  <si>
    <t>Descriptif :</t>
  </si>
  <si>
    <t>Questionnaire en version papier ou numérique.</t>
  </si>
  <si>
    <t>Déroulement :</t>
  </si>
  <si>
    <t>Le soignant donne les consignes à l'enfant et au(x) parent(s) qui remplissent ensuite le questionnaire séparément et de façon autonome.</t>
  </si>
  <si>
    <t>Ce questionnaire peut aussi être passé avec l'aide du soignant (problème de litteratie)</t>
  </si>
  <si>
    <t>Durée :</t>
  </si>
  <si>
    <t>10 minutes pour la passation</t>
  </si>
  <si>
    <r>
      <t xml:space="preserve">Cette question-là ne concerne pas les familles monoparentales: </t>
    </r>
    <r>
      <rPr>
        <sz val="16"/>
        <color rgb="FF000000"/>
        <rFont val="Roboto Condensed"/>
      </rPr>
      <t>Avec l’autre parent, on réfléchit aux réponses que nous donnons aux enfants. Ils savent que si l'un des deux a dit non, cela ne sert à rien de demander l'avis de l'autre</t>
    </r>
  </si>
  <si>
    <t>Je me rends compte de mes changements de comportement en fonction de mon émotion. (ex : la colère me fait crier, la tristesse me fait pleurer)</t>
  </si>
  <si>
    <t>Ce que tu vis à la maison 
(0 – 10</t>
  </si>
  <si>
    <t>Expression des emotions</t>
  </si>
  <si>
    <t>Comportement - emotions</t>
  </si>
  <si>
    <t>Communication (attachement)</t>
  </si>
  <si>
    <t>Expression de besoins</t>
  </si>
  <si>
    <t>Comportement - besoins</t>
  </si>
  <si>
    <t>Priorisation de besoins</t>
  </si>
  <si>
    <t>OUTIL DE CREATION DE SYNTHESES PERSONNALISEES</t>
  </si>
  <si>
    <t>Notre objectif est de travailler sur la relation entre les parents et les enfants, afin d’améliorer l’accompagnement des enfants en surpoids ou en obésité. Ainsi, le tableau des compétences, a été utilisé pour construire un outil d’évaluation de compétences parentales et de relation familiale pour les enfants. Il a été testé dans un dispositif d’accompagnement pluriprofessionnel du type RéPPOP.</t>
  </si>
  <si>
    <t>Le fichier que vous avez devant vous constitue une aide pour la passation et l’analyse individuelle permet de construire une synthèse personnalisée rapide. Il comporte plusieurs feuilles :</t>
  </si>
  <si>
    <r>
      <t>A.</t>
    </r>
    <r>
      <rPr>
        <sz val="7"/>
        <color theme="1"/>
        <rFont val="Times New Roman"/>
        <family val="1"/>
      </rPr>
      <t xml:space="preserve">      </t>
    </r>
    <r>
      <rPr>
        <b/>
        <sz val="11"/>
        <color theme="1"/>
        <rFont val="Calibri Light"/>
        <family val="2"/>
      </rPr>
      <t>Compétences</t>
    </r>
    <r>
      <rPr>
        <sz val="11"/>
        <color theme="1"/>
        <rFont val="Calibri Light"/>
        <family val="2"/>
      </rPr>
      <t> : notre tableau décline les compétences, pour les parents et les enfants, associées à chaque groupe thématique</t>
    </r>
  </si>
  <si>
    <r>
      <t>B.</t>
    </r>
    <r>
      <rPr>
        <sz val="7"/>
        <color theme="1"/>
        <rFont val="Times New Roman"/>
        <family val="1"/>
      </rPr>
      <t xml:space="preserve">       </t>
    </r>
    <r>
      <rPr>
        <b/>
        <sz val="11"/>
        <color theme="1"/>
        <rFont val="Calibri Light"/>
        <family val="2"/>
      </rPr>
      <t>Instructions</t>
    </r>
    <r>
      <rPr>
        <sz val="11"/>
        <color theme="1"/>
        <rFont val="Calibri Light"/>
        <family val="2"/>
      </rPr>
      <t xml:space="preserve"> : manuel rapide pour la passation du questionnaire et permettant de rentrer les données des parents et enfants dans cet outil</t>
    </r>
  </si>
  <si>
    <r>
      <t>C.</t>
    </r>
    <r>
      <rPr>
        <sz val="7"/>
        <color theme="1"/>
        <rFont val="Times New Roman"/>
        <family val="1"/>
      </rPr>
      <t xml:space="preserve">       </t>
    </r>
    <r>
      <rPr>
        <b/>
        <sz val="11"/>
        <color theme="1"/>
        <rFont val="Calibri Light"/>
        <family val="2"/>
      </rPr>
      <t>Questionnaire parents</t>
    </r>
    <r>
      <rPr>
        <sz val="11"/>
        <color theme="1"/>
        <rFont val="Calibri Light"/>
        <family val="2"/>
      </rPr>
      <t> : Le questionnaire pour les adultes en version imprimable. Les cases jaunes vous permettent de rentrer les réponses du père et/ou de la mère, afin d’obtenir la synthèse personnalisée. (La page est configurée pour imprimer le questionnaire qui peut être donnée aux parents en format papier. Vous pouvez aussi laisser les parents répondre directement sur l’ordinateur)</t>
    </r>
  </si>
  <si>
    <r>
      <t>D.</t>
    </r>
    <r>
      <rPr>
        <sz val="7"/>
        <color theme="1"/>
        <rFont val="Times New Roman"/>
        <family val="1"/>
      </rPr>
      <t xml:space="preserve">      </t>
    </r>
    <r>
      <rPr>
        <b/>
        <sz val="11"/>
        <color theme="1"/>
        <rFont val="Calibri Light"/>
        <family val="2"/>
      </rPr>
      <t>Questionnaire enfants</t>
    </r>
    <r>
      <rPr>
        <sz val="11"/>
        <color theme="1"/>
        <rFont val="Calibri Light"/>
        <family val="2"/>
      </rPr>
      <t> : Le questionnaire pour les enfants en version imprimable. Les cases jaunes vous permettent de rentrer les réponses de l’enfant, afin d’obtenir la synthèse personnalisée. (La page est configurée pour imprimer le questionnaire qui peut être donnée à l’enfant en format papier. Vous pouvez aussi laisser l’enfant répondre directement sur l’ordinateur)</t>
    </r>
  </si>
  <si>
    <t xml:space="preserve">Vous y trouverez par ordre décroissant, le groupe thématique, les compétences, les questions (parent ou enfant) et les notes données par les patients. Si les deux parents ont répondu, la synthèse affiche également la moyenne de réponses des deux parents. </t>
  </si>
  <si>
    <t xml:space="preserve">Vous y trouverez la moyenne des notes enfant et parents (père, mère, moyenne) par groupe thématique. </t>
  </si>
  <si>
    <t>Vous y trouverez par ordre décroissant le groupe thématique, les compétences en les catégorisant en :</t>
  </si>
  <si>
    <t xml:space="preserve">• Points forts : lorsque le(s) parent(s) et l’enfant ont donné des notes supérieures ou égales à 8. </t>
  </si>
  <si>
    <r>
      <t xml:space="preserve">· </t>
    </r>
    <r>
      <rPr>
        <b/>
        <sz val="11"/>
        <color rgb="FF002060"/>
        <rFont val="Calibri Light"/>
        <family val="2"/>
      </rPr>
      <t xml:space="preserve">Points à améliorer : lorsque le(s) parent(s) et l’enfant ont donné des notes inférieures ou égales à 4. </t>
    </r>
  </si>
  <si>
    <r>
      <t xml:space="preserve">· </t>
    </r>
    <r>
      <rPr>
        <b/>
        <sz val="11"/>
        <color rgb="FF002060"/>
        <rFont val="Calibri Light"/>
        <family val="2"/>
      </rPr>
      <t>Ecart : lorsque l’un des deux (parent(s), enfant) à donner une note élevée et l’autre une note faible, constituant un écart de 4 points ou plus. Les deux colonnes à droite renseignent la note des parents et celle de l’enfant.</t>
    </r>
  </si>
  <si>
    <t>Passation : Tout professionnel impliqué dans la prise en charge du patient et de sa famille. Le professionnel qui effectue la passation en fera la restitution à la famille</t>
  </si>
  <si>
    <t>Evaluer la relation entre  parents et l'enfant selon 5 thématiques : attachement et relations, émotions, besoins, cadre éducatif, surpoids et obésité</t>
  </si>
  <si>
    <t>Identifier des freins et des ressources permettant d'adapter l'accompagnement pluriprofessionnel des jeunes en surcharge pondérale et renforcer l'alliance thérapeutique</t>
  </si>
  <si>
    <t>MODE D'EMPLOI</t>
  </si>
  <si>
    <t>Auto-évaluation des compétences parentales et de la relation familiale 
pour les enfants suivis dans un dispositif de prise en charge du surpoids</t>
  </si>
  <si>
    <t>CREATION DE SYNTHESES PERSONNALISEES</t>
  </si>
  <si>
    <t>Enfant à partir de neuf (9) ans présentant un surpoids ou une obésité et au moins un de ses parents</t>
  </si>
  <si>
    <t>Tout professionnel impliqué dans la prise en charge du patient et de sa famille. (Le professionnel qui effectue la passation en fera la restitution à la famille)</t>
  </si>
  <si>
    <t>CN-RéPPOP - APOP  2023</t>
  </si>
  <si>
    <t>40 minutes pour la restitution</t>
  </si>
  <si>
    <t>PÈRE / PARENT 1
Ce que vous vivez à la maison 
(0 – 10)</t>
  </si>
  <si>
    <t>MÈRE / PARENT 2
Ce que vous vivez à la maison 
(0 – 10)</t>
  </si>
  <si>
    <t>Père
Parent 1</t>
  </si>
  <si>
    <t>Mère
Parent 2</t>
  </si>
  <si>
    <t>Père / Parent 1</t>
  </si>
  <si>
    <t>Mère / Parent 2</t>
  </si>
  <si>
    <r>
      <rPr>
        <b/>
        <i/>
        <sz val="14"/>
        <color rgb="FF000000"/>
        <rFont val="Roboto Condensed"/>
      </rPr>
      <t>L'année de naissance de l'enfant</t>
    </r>
    <r>
      <rPr>
        <i/>
        <sz val="14"/>
        <color rgb="FF000000"/>
        <rFont val="Roboto Condensed"/>
      </rPr>
      <t xml:space="preserve">
Ex: 2015</t>
    </r>
  </si>
  <si>
    <r>
      <rPr>
        <b/>
        <i/>
        <sz val="14"/>
        <color rgb="FF000000"/>
        <rFont val="Roboto Condensed"/>
      </rPr>
      <t>La commune où vous consultez</t>
    </r>
    <r>
      <rPr>
        <i/>
        <sz val="14"/>
        <color rgb="FF000000"/>
        <rFont val="Roboto Condensed"/>
      </rPr>
      <t xml:space="preserve">
Ex: Dijon</t>
    </r>
  </si>
  <si>
    <r>
      <rPr>
        <b/>
        <i/>
        <sz val="14"/>
        <color rgb="FF000000"/>
        <rFont val="Roboto Condensed"/>
      </rPr>
      <t>Ton année de naissance</t>
    </r>
    <r>
      <rPr>
        <i/>
        <sz val="14"/>
        <color rgb="FF000000"/>
        <rFont val="Roboto Condensed"/>
      </rPr>
      <t xml:space="preserve">
Ex: 2015</t>
    </r>
  </si>
  <si>
    <r>
      <rPr>
        <b/>
        <i/>
        <sz val="14"/>
        <color rgb="FF000000"/>
        <rFont val="Roboto Condensed"/>
      </rPr>
      <t>La commune où se trouve le professionnel</t>
    </r>
    <r>
      <rPr>
        <i/>
        <sz val="14"/>
        <color rgb="FF000000"/>
        <rFont val="Roboto Condensed"/>
      </rPr>
      <t xml:space="preserve">
Ex: Dijon</t>
    </r>
  </si>
  <si>
    <r>
      <t>G.</t>
    </r>
    <r>
      <rPr>
        <sz val="7"/>
        <color theme="1"/>
        <rFont val="Times New Roman"/>
        <family val="1"/>
      </rPr>
      <t xml:space="preserve">      </t>
    </r>
    <r>
      <rPr>
        <b/>
        <sz val="11"/>
        <color theme="1"/>
        <rFont val="Calibri Light"/>
        <family val="2"/>
      </rPr>
      <t>Synthèse Forces &amp; Faiblesses</t>
    </r>
    <r>
      <rPr>
        <sz val="11"/>
        <color theme="1"/>
        <rFont val="Calibri Light"/>
        <family val="2"/>
      </rPr>
      <t xml:space="preserve"> : Dernière feuille des analyses automatiques. Ce document complet peut permettre d’orienter vers des pistes d’accompagnement de l’enfant et sa famille. </t>
    </r>
  </si>
  <si>
    <r>
      <t>F.</t>
    </r>
    <r>
      <rPr>
        <sz val="7"/>
        <color theme="1"/>
        <rFont val="Times New Roman"/>
        <family val="1"/>
      </rPr>
      <t xml:space="preserve">       </t>
    </r>
    <r>
      <rPr>
        <b/>
        <sz val="11"/>
        <color theme="1"/>
        <rFont val="Calibri Light"/>
        <family val="2"/>
      </rPr>
      <t>Synthèse Groupes Thématiques</t>
    </r>
    <r>
      <rPr>
        <sz val="11"/>
        <color theme="1"/>
        <rFont val="Calibri Light"/>
        <family val="2"/>
      </rPr>
      <t xml:space="preserve"> : Deuxième feuille des analyses automatiques, c’est un document facile à comprendre par les enfants, les parents et les professionnels sur la situation actuelle de la famille.  Il peut servir de médiateur pour l’échange avec les familles. </t>
    </r>
  </si>
  <si>
    <r>
      <t>E.</t>
    </r>
    <r>
      <rPr>
        <sz val="7"/>
        <color theme="1"/>
        <rFont val="Times New Roman"/>
        <family val="1"/>
      </rPr>
      <t xml:space="preserve">       </t>
    </r>
    <r>
      <rPr>
        <b/>
        <sz val="11"/>
        <color theme="1"/>
        <rFont val="Calibri Light"/>
        <family val="2"/>
      </rPr>
      <t>Synthèse Compétences</t>
    </r>
    <r>
      <rPr>
        <sz val="11"/>
        <color theme="1"/>
        <rFont val="Calibri Light"/>
        <family val="2"/>
      </rPr>
      <t xml:space="preserve"> : Première feuille des analyses automatiques, principalement pour les professionnels (vous) mais qui peut servir aussi d’outil d l’échange avec les familles. </t>
    </r>
  </si>
  <si>
    <t>avec mes parents</t>
  </si>
  <si>
    <t>avec papa uniquement</t>
  </si>
  <si>
    <t>avec papa la pluspart du temps</t>
  </si>
  <si>
    <t>garde alternée (un peu avec papa et un peu avec maman)</t>
  </si>
  <si>
    <t>avec maman la plupart du temps</t>
  </si>
  <si>
    <t>avec mama uniquement</t>
  </si>
  <si>
    <t>Avec qui vis-tu ? (Choisis une seule option, en mettant un X)</t>
  </si>
  <si>
    <t>autre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</si>
</sst>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69" x14ac:knownFonts="1">
    <font>
      <sz val="11"/>
      <color theme="1"/>
      <name val="Calibri"/>
      <family val="2"/>
      <scheme val="minor"/>
    </font>
    <font>
      <b/>
      <sz val="12"/>
      <color rgb="FF212A2E"/>
      <name val="Calibri"/>
    </font>
    <font>
      <b/>
      <sz val="11"/>
      <color rgb="FF000000"/>
      <name val="Roboto Condensed"/>
    </font>
    <font>
      <b/>
      <sz val="14"/>
      <color rgb="FF000000"/>
      <name val="Roboto Condensed"/>
    </font>
    <font>
      <i/>
      <sz val="14"/>
      <color rgb="FF000000"/>
      <name val="Roboto Condensed"/>
    </font>
    <font>
      <b/>
      <sz val="11"/>
      <color theme="1"/>
      <name val="Calibri Light"/>
      <family val="2"/>
    </font>
    <font>
      <b/>
      <sz val="11"/>
      <color rgb="FF000000"/>
      <name val="Calibri Light"/>
      <family val="2"/>
    </font>
    <font>
      <sz val="11"/>
      <color theme="1"/>
      <name val="Calibri Light"/>
      <family val="2"/>
    </font>
    <font>
      <sz val="10"/>
      <color theme="1"/>
      <name val="Calibri Light"/>
      <family val="2"/>
    </font>
    <font>
      <sz val="10"/>
      <color rgb="FF000000"/>
      <name val="Calibri Light"/>
      <family val="2"/>
    </font>
    <font>
      <b/>
      <sz val="11"/>
      <color theme="1"/>
      <name val="Calibri"/>
      <family val="2"/>
      <scheme val="minor"/>
    </font>
    <font>
      <sz val="8"/>
      <name val="Calibri"/>
      <family val="2"/>
      <scheme val="minor"/>
    </font>
    <font>
      <b/>
      <sz val="12"/>
      <color rgb="FF000000"/>
      <name val="Calibri Light"/>
      <family val="2"/>
    </font>
    <font>
      <b/>
      <sz val="14"/>
      <color theme="1"/>
      <name val="Roboto Condensed"/>
    </font>
    <font>
      <b/>
      <sz val="16"/>
      <name val="Roboto Condensed"/>
    </font>
    <font>
      <b/>
      <sz val="12"/>
      <color rgb="FF212A2E"/>
      <name val="Calibri"/>
      <family val="2"/>
      <scheme val="minor"/>
    </font>
    <font>
      <sz val="11"/>
      <color rgb="FF000000"/>
      <name val="Calibri Light"/>
      <family val="2"/>
    </font>
    <font>
      <sz val="16"/>
      <color theme="1"/>
      <name val="Calibri"/>
      <family val="2"/>
      <scheme val="minor"/>
    </font>
    <font>
      <b/>
      <sz val="12"/>
      <name val="Roboto Condensed"/>
    </font>
    <font>
      <sz val="24"/>
      <color theme="1"/>
      <name val="Calibri"/>
      <family val="2"/>
      <scheme val="minor"/>
    </font>
    <font>
      <b/>
      <sz val="11"/>
      <color theme="1"/>
      <name val="Roboto Condensed"/>
    </font>
    <font>
      <sz val="12"/>
      <color rgb="FF000000"/>
      <name val="Calibri Light"/>
      <family val="2"/>
    </font>
    <font>
      <sz val="11"/>
      <color rgb="FF000000"/>
      <name val="Calibri Light"/>
      <family val="2"/>
      <scheme val="major"/>
    </font>
    <font>
      <sz val="11"/>
      <color theme="1"/>
      <name val="Calibri Light"/>
      <family val="2"/>
      <scheme val="major"/>
    </font>
    <font>
      <b/>
      <i/>
      <sz val="14"/>
      <color rgb="FF000000"/>
      <name val="Roboto Condensed"/>
    </font>
    <font>
      <sz val="16"/>
      <color theme="1"/>
      <name val="Calibri Light"/>
      <family val="2"/>
      <scheme val="major"/>
    </font>
    <font>
      <b/>
      <sz val="12"/>
      <color rgb="FF212A2E"/>
      <name val="Calibri Light"/>
      <family val="2"/>
      <scheme val="major"/>
    </font>
    <font>
      <b/>
      <sz val="16"/>
      <name val="Calibri Light"/>
      <family val="2"/>
      <scheme val="major"/>
    </font>
    <font>
      <sz val="24"/>
      <color theme="1"/>
      <name val="Calibri Light"/>
      <family val="2"/>
      <scheme val="major"/>
    </font>
    <font>
      <b/>
      <sz val="24"/>
      <color theme="1"/>
      <name val="Calibri Light"/>
      <family val="2"/>
      <scheme val="major"/>
    </font>
    <font>
      <sz val="12"/>
      <name val="Roboto Condensed"/>
    </font>
    <font>
      <sz val="16"/>
      <name val="Roboto Condensed"/>
    </font>
    <font>
      <sz val="24"/>
      <name val="Calibri Light"/>
      <family val="2"/>
      <scheme val="major"/>
    </font>
    <font>
      <sz val="13"/>
      <color theme="1"/>
      <name val="Calibri Light"/>
      <family val="2"/>
      <scheme val="major"/>
    </font>
    <font>
      <b/>
      <sz val="13"/>
      <color rgb="FF212A2E"/>
      <name val="Calibri Light"/>
      <family val="2"/>
      <scheme val="major"/>
    </font>
    <font>
      <b/>
      <sz val="13"/>
      <color theme="1"/>
      <name val="Calibri Light"/>
      <family val="2"/>
      <scheme val="major"/>
    </font>
    <font>
      <b/>
      <sz val="13"/>
      <color rgb="FF00B050"/>
      <name val="Calibri Light"/>
      <family val="2"/>
      <scheme val="major"/>
    </font>
    <font>
      <b/>
      <sz val="13"/>
      <color rgb="FFFF0000"/>
      <name val="Calibri Light"/>
      <family val="2"/>
      <scheme val="major"/>
    </font>
    <font>
      <b/>
      <sz val="13"/>
      <color rgb="FF7030A0"/>
      <name val="Calibri Light"/>
      <family val="2"/>
      <scheme val="major"/>
    </font>
    <font>
      <sz val="13"/>
      <color rgb="FF000000"/>
      <name val="Calibri Light"/>
      <family val="2"/>
      <scheme val="major"/>
    </font>
    <font>
      <b/>
      <sz val="13"/>
      <color rgb="FF006863"/>
      <name val="Calibri Light"/>
      <family val="2"/>
      <scheme val="major"/>
    </font>
    <font>
      <b/>
      <sz val="13"/>
      <color rgb="FF000000"/>
      <name val="Calibri Light"/>
      <family val="2"/>
      <scheme val="major"/>
    </font>
    <font>
      <b/>
      <sz val="13"/>
      <name val="Calibri Light"/>
      <family val="2"/>
      <scheme val="major"/>
    </font>
    <font>
      <sz val="13"/>
      <name val="Calibri Light"/>
      <family val="2"/>
      <scheme val="major"/>
    </font>
    <font>
      <b/>
      <sz val="11"/>
      <color rgb="FF000000"/>
      <name val="Calibri"/>
      <family val="2"/>
      <scheme val="minor"/>
    </font>
    <font>
      <sz val="7"/>
      <color theme="1"/>
      <name val="Times New Roman"/>
      <family val="1"/>
    </font>
    <font>
      <b/>
      <i/>
      <sz val="11"/>
      <color rgb="FF002060"/>
      <name val="Calibri Light"/>
      <family val="2"/>
    </font>
    <font>
      <sz val="12"/>
      <color theme="1"/>
      <name val="Calibri"/>
      <family val="2"/>
      <scheme val="minor"/>
    </font>
    <font>
      <sz val="14"/>
      <color theme="1"/>
      <name val="Calibri"/>
      <family val="2"/>
      <scheme val="minor"/>
    </font>
    <font>
      <sz val="16"/>
      <color rgb="FF000000"/>
      <name val="Roboto Condensed"/>
    </font>
    <font>
      <b/>
      <sz val="16"/>
      <color rgb="FF000000"/>
      <name val="Roboto Condensed"/>
    </font>
    <font>
      <b/>
      <sz val="12"/>
      <color theme="1"/>
      <name val="Calibri Light"/>
      <family val="2"/>
    </font>
    <font>
      <sz val="12"/>
      <color theme="1"/>
      <name val="Calibri Light"/>
      <family val="2"/>
    </font>
    <font>
      <sz val="12"/>
      <color theme="1"/>
      <name val="Calibri Light"/>
      <family val="2"/>
      <scheme val="major"/>
    </font>
    <font>
      <b/>
      <sz val="12"/>
      <color theme="1"/>
      <name val="Calibri Light"/>
      <family val="2"/>
      <scheme val="major"/>
    </font>
    <font>
      <sz val="13"/>
      <color rgb="FF000000"/>
      <name val="Calibri Light"/>
      <family val="2"/>
    </font>
    <font>
      <sz val="14"/>
      <color theme="1"/>
      <name val="Calibri Light"/>
      <family val="2"/>
      <scheme val="major"/>
    </font>
    <font>
      <b/>
      <sz val="14"/>
      <color rgb="FF006800"/>
      <name val="Calibri Light"/>
      <family val="2"/>
      <scheme val="major"/>
    </font>
    <font>
      <b/>
      <sz val="14"/>
      <color rgb="FFFF0000"/>
      <name val="Calibri Light"/>
      <family val="2"/>
      <scheme val="major"/>
    </font>
    <font>
      <b/>
      <sz val="14"/>
      <color rgb="FF7030A0"/>
      <name val="Calibri Light"/>
      <family val="2"/>
      <scheme val="major"/>
    </font>
    <font>
      <b/>
      <sz val="14"/>
      <name val="Calibri Light"/>
      <family val="2"/>
      <scheme val="major"/>
    </font>
    <font>
      <b/>
      <sz val="14"/>
      <color rgb="FF212A2E"/>
      <name val="Calibri Light"/>
      <family val="2"/>
      <scheme val="major"/>
    </font>
    <font>
      <b/>
      <sz val="14"/>
      <color rgb="FF000000"/>
      <name val="Calibri Light"/>
      <family val="2"/>
      <scheme val="major"/>
    </font>
    <font>
      <b/>
      <sz val="14"/>
      <color theme="1"/>
      <name val="Calibri Light"/>
      <family val="2"/>
      <scheme val="major"/>
    </font>
    <font>
      <b/>
      <sz val="16"/>
      <color theme="1"/>
      <name val="Calibri Light"/>
      <family val="2"/>
      <scheme val="major"/>
    </font>
    <font>
      <b/>
      <i/>
      <sz val="11"/>
      <color rgb="FF002060"/>
      <name val="Calibri Light"/>
      <family val="2"/>
      <scheme val="major"/>
    </font>
    <font>
      <sz val="11"/>
      <color rgb="FF002060"/>
      <name val="Symbol"/>
      <family val="1"/>
      <charset val="2"/>
    </font>
    <font>
      <b/>
      <sz val="11"/>
      <color rgb="FF002060"/>
      <name val="Calibri Light"/>
      <family val="2"/>
    </font>
    <font>
      <sz val="14"/>
      <color rgb="FF000000"/>
      <name val="Calibri Light"/>
      <family val="2"/>
      <scheme val="major"/>
    </font>
  </fonts>
  <fills count="6">
    <fill>
      <patternFill patternType="none"/>
    </fill>
    <fill>
      <patternFill patternType="gray125"/>
    </fill>
    <fill>
      <patternFill patternType="solid">
        <fgColor rgb="FFF2F2F2"/>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0"/>
        <bgColor indexed="64"/>
      </patternFill>
    </fill>
  </fills>
  <borders count="55">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theme="0" tint="-0.34998626667073579"/>
      </bottom>
      <diagonal/>
    </border>
    <border>
      <left/>
      <right style="thin">
        <color indexed="64"/>
      </right>
      <top style="thin">
        <color indexed="64"/>
      </top>
      <bottom style="thin">
        <color theme="0" tint="-0.34998626667073579"/>
      </bottom>
      <diagonal/>
    </border>
    <border>
      <left style="thin">
        <color indexed="64"/>
      </left>
      <right/>
      <top style="thin">
        <color theme="0" tint="-0.34998626667073579"/>
      </top>
      <bottom style="thin">
        <color theme="0" tint="-0.34998626667073579"/>
      </bottom>
      <diagonal/>
    </border>
    <border>
      <left/>
      <right style="thin">
        <color indexed="64"/>
      </right>
      <top style="thin">
        <color theme="0" tint="-0.34998626667073579"/>
      </top>
      <bottom style="thin">
        <color theme="0" tint="-0.34998626667073579"/>
      </bottom>
      <diagonal/>
    </border>
    <border>
      <left style="thin">
        <color indexed="64"/>
      </left>
      <right/>
      <top style="thin">
        <color theme="0" tint="-0.34998626667073579"/>
      </top>
      <bottom style="thin">
        <color indexed="64"/>
      </bottom>
      <diagonal/>
    </border>
    <border>
      <left/>
      <right style="thin">
        <color indexed="64"/>
      </right>
      <top style="thin">
        <color theme="0" tint="-0.34998626667073579"/>
      </top>
      <bottom style="thin">
        <color indexed="64"/>
      </bottom>
      <diagonal/>
    </border>
    <border>
      <left style="thin">
        <color indexed="64"/>
      </left>
      <right style="thin">
        <color theme="0" tint="-0.34998626667073579"/>
      </right>
      <top style="thin">
        <color indexed="64"/>
      </top>
      <bottom style="thin">
        <color theme="0" tint="-0.34998626667073579"/>
      </bottom>
      <diagonal/>
    </border>
    <border>
      <left style="thin">
        <color theme="0" tint="-0.34998626667073579"/>
      </left>
      <right style="thin">
        <color indexed="64"/>
      </right>
      <top style="thin">
        <color indexed="64"/>
      </top>
      <bottom style="thin">
        <color theme="0" tint="-0.34998626667073579"/>
      </bottom>
      <diagonal/>
    </border>
    <border>
      <left style="thin">
        <color indexed="64"/>
      </left>
      <right style="thin">
        <color theme="0" tint="-0.34998626667073579"/>
      </right>
      <top style="thin">
        <color theme="0" tint="-0.34998626667073579"/>
      </top>
      <bottom style="thin">
        <color theme="0" tint="-0.34998626667073579"/>
      </bottom>
      <diagonal/>
    </border>
    <border>
      <left style="thin">
        <color theme="0" tint="-0.34998626667073579"/>
      </left>
      <right style="thin">
        <color indexed="64"/>
      </right>
      <top style="thin">
        <color theme="0" tint="-0.34998626667073579"/>
      </top>
      <bottom style="thin">
        <color theme="0" tint="-0.34998626667073579"/>
      </bottom>
      <diagonal/>
    </border>
    <border>
      <left style="thin">
        <color indexed="64"/>
      </left>
      <right style="thin">
        <color theme="0" tint="-0.34998626667073579"/>
      </right>
      <top style="thin">
        <color theme="0" tint="-0.34998626667073579"/>
      </top>
      <bottom style="thin">
        <color indexed="64"/>
      </bottom>
      <diagonal/>
    </border>
    <border>
      <left style="thin">
        <color theme="0" tint="-0.34998626667073579"/>
      </left>
      <right style="thin">
        <color indexed="64"/>
      </right>
      <top style="thin">
        <color theme="0" tint="-0.34998626667073579"/>
      </top>
      <bottom style="thin">
        <color indexed="64"/>
      </bottom>
      <diagonal/>
    </border>
    <border>
      <left/>
      <right/>
      <top style="thin">
        <color auto="1"/>
      </top>
      <bottom style="thin">
        <color theme="0" tint="-0.34998626667073579"/>
      </bottom>
      <diagonal/>
    </border>
    <border>
      <left/>
      <right/>
      <top style="thin">
        <color theme="0" tint="-0.34998626667073579"/>
      </top>
      <bottom style="thin">
        <color theme="0" tint="-0.34998626667073579"/>
      </bottom>
      <diagonal/>
    </border>
    <border>
      <left/>
      <right/>
      <top style="thin">
        <color theme="0" tint="-0.34998626667073579"/>
      </top>
      <bottom style="thin">
        <color auto="1"/>
      </bottom>
      <diagonal/>
    </border>
    <border>
      <left style="thin">
        <color indexed="64"/>
      </left>
      <right style="thin">
        <color indexed="64"/>
      </right>
      <top style="thin">
        <color indexed="64"/>
      </top>
      <bottom style="thin">
        <color theme="0" tint="-0.34998626667073579"/>
      </bottom>
      <diagonal/>
    </border>
    <border>
      <left style="thin">
        <color indexed="64"/>
      </left>
      <right style="thin">
        <color indexed="64"/>
      </right>
      <top style="thin">
        <color theme="0" tint="-0.34998626667073579"/>
      </top>
      <bottom style="thin">
        <color theme="0" tint="-0.34998626667073579"/>
      </bottom>
      <diagonal/>
    </border>
    <border>
      <left style="thin">
        <color indexed="64"/>
      </left>
      <right style="thin">
        <color indexed="64"/>
      </right>
      <top style="thin">
        <color theme="0" tint="-0.34998626667073579"/>
      </top>
      <bottom style="thin">
        <color indexed="64"/>
      </bottom>
      <diagonal/>
    </border>
    <border>
      <left style="thin">
        <color theme="0" tint="-0.34998626667073579"/>
      </left>
      <right style="thin">
        <color theme="0" tint="-0.34998626667073579"/>
      </right>
      <top style="thin">
        <color indexed="64"/>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thin">
        <color indexed="64"/>
      </bottom>
      <diagonal/>
    </border>
    <border>
      <left style="thin">
        <color theme="0" tint="-0.34998626667073579"/>
      </left>
      <right style="thin">
        <color theme="0" tint="-0.34998626667073579"/>
      </right>
      <top style="thin">
        <color auto="1"/>
      </top>
      <bottom style="thin">
        <color auto="1"/>
      </bottom>
      <diagonal/>
    </border>
    <border>
      <left/>
      <right style="thin">
        <color theme="0" tint="-0.34998626667073579"/>
      </right>
      <top/>
      <bottom style="thin">
        <color indexed="64"/>
      </bottom>
      <diagonal/>
    </border>
    <border>
      <left style="thin">
        <color theme="0" tint="-0.34998626667073579"/>
      </left>
      <right style="thin">
        <color theme="0" tint="-0.34998626667073579"/>
      </right>
      <top/>
      <bottom/>
      <diagonal/>
    </border>
    <border>
      <left/>
      <right style="thin">
        <color theme="0" tint="-0.34998626667073579"/>
      </right>
      <top style="thin">
        <color indexed="64"/>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indexed="64"/>
      </bottom>
      <diagonal/>
    </border>
    <border>
      <left style="thin">
        <color theme="0" tint="-0.34998626667073579"/>
      </left>
      <right/>
      <top style="thin">
        <color indexed="64"/>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indexed="64"/>
      </bottom>
      <diagonal/>
    </border>
    <border>
      <left style="medium">
        <color indexed="64"/>
      </left>
      <right/>
      <top style="medium">
        <color indexed="64"/>
      </top>
      <bottom style="thin">
        <color theme="0" tint="-0.34998626667073579"/>
      </bottom>
      <diagonal/>
    </border>
    <border>
      <left/>
      <right/>
      <top style="medium">
        <color indexed="64"/>
      </top>
      <bottom style="thin">
        <color theme="0" tint="-0.34998626667073579"/>
      </bottom>
      <diagonal/>
    </border>
    <border>
      <left/>
      <right style="medium">
        <color indexed="64"/>
      </right>
      <top style="medium">
        <color indexed="64"/>
      </top>
      <bottom style="thin">
        <color theme="0" tint="-0.34998626667073579"/>
      </bottom>
      <diagonal/>
    </border>
    <border>
      <left style="medium">
        <color indexed="64"/>
      </left>
      <right/>
      <top style="thin">
        <color theme="0" tint="-0.34998626667073579"/>
      </top>
      <bottom style="thin">
        <color theme="0" tint="-0.34998626667073579"/>
      </bottom>
      <diagonal/>
    </border>
    <border>
      <left/>
      <right style="medium">
        <color indexed="64"/>
      </right>
      <top style="thin">
        <color theme="0" tint="-0.34998626667073579"/>
      </top>
      <bottom style="thin">
        <color theme="0" tint="-0.34998626667073579"/>
      </bottom>
      <diagonal/>
    </border>
    <border>
      <left style="medium">
        <color indexed="64"/>
      </left>
      <right/>
      <top style="thin">
        <color theme="0" tint="-0.34998626667073579"/>
      </top>
      <bottom style="medium">
        <color indexed="64"/>
      </bottom>
      <diagonal/>
    </border>
    <border>
      <left/>
      <right/>
      <top style="thin">
        <color theme="0" tint="-0.34998626667073579"/>
      </top>
      <bottom style="medium">
        <color indexed="64"/>
      </bottom>
      <diagonal/>
    </border>
    <border>
      <left/>
      <right style="medium">
        <color indexed="64"/>
      </right>
      <top style="thin">
        <color theme="0" tint="-0.34998626667073579"/>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243">
    <xf numFmtId="0" fontId="0" fillId="0" borderId="0" xfId="0"/>
    <xf numFmtId="0" fontId="0" fillId="0" borderId="1" xfId="0" applyBorder="1"/>
    <xf numFmtId="0" fontId="5" fillId="0" borderId="1" xfId="0" applyFont="1" applyBorder="1" applyAlignment="1">
      <alignment horizontal="center" vertical="center" wrapText="1"/>
    </xf>
    <xf numFmtId="0" fontId="6" fillId="2" borderId="1" xfId="0" applyFont="1" applyFill="1" applyBorder="1" applyAlignment="1">
      <alignment horizontal="center" vertical="center" wrapText="1"/>
    </xf>
    <xf numFmtId="0" fontId="1" fillId="0" borderId="2" xfId="0" applyFont="1" applyBorder="1" applyAlignment="1">
      <alignment horizontal="center" vertical="center" wrapText="1" readingOrder="1"/>
    </xf>
    <xf numFmtId="0" fontId="7" fillId="0" borderId="2" xfId="0" applyFont="1" applyBorder="1" applyAlignment="1">
      <alignment horizontal="center" vertical="center" wrapText="1"/>
    </xf>
    <xf numFmtId="0" fontId="8" fillId="0" borderId="2" xfId="0" applyFont="1" applyBorder="1" applyAlignment="1">
      <alignment vertical="center" wrapText="1"/>
    </xf>
    <xf numFmtId="0" fontId="9" fillId="2" borderId="2" xfId="0" applyFont="1" applyFill="1" applyBorder="1" applyAlignment="1">
      <alignment vertical="center" wrapText="1"/>
    </xf>
    <xf numFmtId="0" fontId="7" fillId="0" borderId="2" xfId="0" applyFont="1" applyBorder="1" applyAlignment="1">
      <alignment vertical="center" wrapText="1"/>
    </xf>
    <xf numFmtId="0" fontId="6" fillId="0" borderId="1" xfId="0" applyFont="1" applyBorder="1" applyAlignment="1">
      <alignment horizontal="center" vertical="center" wrapText="1"/>
    </xf>
    <xf numFmtId="0" fontId="12" fillId="2" borderId="2" xfId="0" applyFont="1" applyFill="1" applyBorder="1" applyAlignment="1">
      <alignment horizontal="center" vertical="center" wrapText="1"/>
    </xf>
    <xf numFmtId="0" fontId="14" fillId="0" borderId="0" xfId="0" applyFont="1" applyAlignment="1">
      <alignment horizontal="left" vertical="center"/>
    </xf>
    <xf numFmtId="0" fontId="15" fillId="0" borderId="0" xfId="0" applyFont="1" applyAlignment="1">
      <alignment horizontal="center" vertical="center"/>
    </xf>
    <xf numFmtId="0" fontId="0" fillId="0" borderId="0" xfId="0" applyAlignment="1">
      <alignment vertical="center"/>
    </xf>
    <xf numFmtId="0" fontId="16" fillId="0" borderId="0" xfId="0" applyFont="1" applyAlignment="1">
      <alignment vertical="center"/>
    </xf>
    <xf numFmtId="0" fontId="17" fillId="0" borderId="0" xfId="0" applyFont="1"/>
    <xf numFmtId="0" fontId="19" fillId="0" borderId="0" xfId="0" applyFont="1"/>
    <xf numFmtId="0" fontId="20" fillId="0" borderId="0" xfId="0" applyFont="1" applyAlignment="1">
      <alignment vertical="center"/>
    </xf>
    <xf numFmtId="2" fontId="14" fillId="0" borderId="0" xfId="0" applyNumberFormat="1" applyFont="1" applyAlignment="1">
      <alignment horizontal="center" vertical="center"/>
    </xf>
    <xf numFmtId="0" fontId="23" fillId="0" borderId="0" xfId="0" applyFont="1"/>
    <xf numFmtId="0" fontId="10" fillId="0" borderId="0" xfId="0" applyFont="1" applyAlignment="1">
      <alignment horizontal="center" wrapText="1"/>
    </xf>
    <xf numFmtId="0" fontId="18" fillId="0" borderId="2" xfId="0" applyFont="1" applyBorder="1" applyAlignment="1">
      <alignment horizontal="center" vertical="center" wrapText="1"/>
    </xf>
    <xf numFmtId="0" fontId="25" fillId="0" borderId="0" xfId="0" applyFont="1"/>
    <xf numFmtId="0" fontId="26" fillId="0" borderId="0" xfId="0" applyFont="1" applyAlignment="1">
      <alignment horizontal="center" vertical="center"/>
    </xf>
    <xf numFmtId="0" fontId="23" fillId="0" borderId="3" xfId="0" applyFont="1" applyBorder="1"/>
    <xf numFmtId="0" fontId="22" fillId="0" borderId="0" xfId="0" applyFont="1" applyAlignment="1">
      <alignment vertical="center"/>
    </xf>
    <xf numFmtId="0" fontId="27" fillId="0" borderId="0" xfId="0" applyFont="1" applyAlignment="1">
      <alignment horizontal="left" vertical="center"/>
    </xf>
    <xf numFmtId="0" fontId="28" fillId="0" borderId="0" xfId="0" applyFont="1"/>
    <xf numFmtId="0" fontId="29" fillId="0" borderId="0" xfId="0" applyFont="1" applyAlignment="1">
      <alignment horizontal="center" vertical="center"/>
    </xf>
    <xf numFmtId="2" fontId="31" fillId="0" borderId="0" xfId="0" applyNumberFormat="1" applyFont="1" applyAlignment="1">
      <alignment horizontal="center" vertical="center"/>
    </xf>
    <xf numFmtId="0" fontId="30" fillId="0" borderId="1" xfId="0" applyFont="1" applyBorder="1" applyAlignment="1">
      <alignment horizontal="center" vertical="center" wrapText="1"/>
    </xf>
    <xf numFmtId="0" fontId="30" fillId="0" borderId="9" xfId="0" applyFont="1" applyBorder="1" applyAlignment="1">
      <alignment horizontal="center" vertical="center" wrapText="1"/>
    </xf>
    <xf numFmtId="0" fontId="20" fillId="0" borderId="29" xfId="0" applyFont="1" applyBorder="1" applyAlignment="1">
      <alignment vertical="center"/>
    </xf>
    <xf numFmtId="0" fontId="20" fillId="0" borderId="30" xfId="0" applyFont="1" applyBorder="1" applyAlignment="1">
      <alignment vertical="center"/>
    </xf>
    <xf numFmtId="0" fontId="20" fillId="0" borderId="31" xfId="0" applyFont="1" applyBorder="1" applyAlignment="1">
      <alignment vertical="center"/>
    </xf>
    <xf numFmtId="0" fontId="18" fillId="0" borderId="8" xfId="0" applyFont="1" applyBorder="1" applyAlignment="1">
      <alignment horizontal="center" vertical="center" wrapText="1"/>
    </xf>
    <xf numFmtId="2" fontId="14" fillId="0" borderId="14" xfId="0" applyNumberFormat="1" applyFont="1" applyBorder="1" applyAlignment="1">
      <alignment horizontal="center" vertical="center"/>
    </xf>
    <xf numFmtId="2" fontId="14" fillId="0" borderId="16" xfId="0" applyNumberFormat="1" applyFont="1" applyBorder="1" applyAlignment="1">
      <alignment horizontal="center" vertical="center"/>
    </xf>
    <xf numFmtId="2" fontId="14" fillId="0" borderId="18" xfId="0" applyNumberFormat="1" applyFont="1" applyBorder="1" applyAlignment="1">
      <alignment horizontal="center" vertical="center"/>
    </xf>
    <xf numFmtId="164" fontId="31" fillId="0" borderId="26" xfId="0" applyNumberFormat="1" applyFont="1" applyBorder="1" applyAlignment="1">
      <alignment horizontal="center" vertical="center"/>
    </xf>
    <xf numFmtId="164" fontId="31" fillId="0" borderId="15" xfId="0" applyNumberFormat="1" applyFont="1" applyBorder="1" applyAlignment="1">
      <alignment horizontal="center" vertical="center"/>
    </xf>
    <xf numFmtId="164" fontId="31" fillId="0" borderId="27" xfId="0" applyNumberFormat="1" applyFont="1" applyBorder="1" applyAlignment="1">
      <alignment horizontal="center" vertical="center"/>
    </xf>
    <xf numFmtId="164" fontId="31" fillId="0" borderId="17" xfId="0" applyNumberFormat="1" applyFont="1" applyBorder="1" applyAlignment="1">
      <alignment horizontal="center" vertical="center"/>
    </xf>
    <xf numFmtId="164" fontId="31" fillId="0" borderId="28" xfId="0" applyNumberFormat="1" applyFont="1" applyBorder="1" applyAlignment="1">
      <alignment horizontal="center" vertical="center"/>
    </xf>
    <xf numFmtId="164" fontId="31" fillId="0" borderId="19" xfId="0" applyNumberFormat="1" applyFont="1" applyBorder="1" applyAlignment="1">
      <alignment horizontal="center" vertical="center"/>
    </xf>
    <xf numFmtId="2" fontId="32" fillId="0" borderId="0" xfId="0" applyNumberFormat="1" applyFont="1" applyAlignment="1">
      <alignment horizontal="center" vertical="center"/>
    </xf>
    <xf numFmtId="0" fontId="44" fillId="0" borderId="0" xfId="0" applyFont="1" applyAlignment="1">
      <alignment horizontal="center" vertical="center"/>
    </xf>
    <xf numFmtId="0" fontId="10" fillId="0" borderId="0" xfId="0" applyFont="1" applyAlignment="1">
      <alignment horizontal="center" vertical="center"/>
    </xf>
    <xf numFmtId="0" fontId="7" fillId="0" borderId="0" xfId="0" applyFont="1" applyAlignment="1">
      <alignment horizontal="justify" vertical="center"/>
    </xf>
    <xf numFmtId="0" fontId="46" fillId="0" borderId="0" xfId="0" applyFont="1" applyAlignment="1">
      <alignment horizontal="justify" vertical="top"/>
    </xf>
    <xf numFmtId="0" fontId="0" fillId="0" borderId="0" xfId="0" applyAlignment="1">
      <alignment vertical="top"/>
    </xf>
    <xf numFmtId="0" fontId="5" fillId="0" borderId="0" xfId="0" applyFont="1" applyAlignment="1">
      <alignment horizontal="justify" vertical="center"/>
    </xf>
    <xf numFmtId="0" fontId="23" fillId="0" borderId="0" xfId="0" applyFont="1" applyAlignment="1">
      <alignment horizontal="justify" vertical="center"/>
    </xf>
    <xf numFmtId="0" fontId="47" fillId="0" borderId="0" xfId="0" applyFont="1"/>
    <xf numFmtId="0" fontId="48" fillId="0" borderId="0" xfId="0" applyFont="1"/>
    <xf numFmtId="0" fontId="51" fillId="0" borderId="1" xfId="0" applyFont="1" applyBorder="1" applyAlignment="1">
      <alignment horizontal="center" vertical="center" wrapText="1"/>
    </xf>
    <xf numFmtId="0" fontId="52" fillId="0" borderId="2" xfId="0" applyFont="1" applyBorder="1" applyAlignment="1">
      <alignment horizontal="center" vertical="center" wrapText="1"/>
    </xf>
    <xf numFmtId="0" fontId="52" fillId="0" borderId="2" xfId="0" applyFont="1" applyBorder="1" applyAlignment="1">
      <alignment vertical="center" wrapText="1"/>
    </xf>
    <xf numFmtId="0" fontId="53" fillId="0" borderId="0" xfId="0" applyFont="1"/>
    <xf numFmtId="0" fontId="53" fillId="0" borderId="11" xfId="0" applyFont="1" applyBorder="1" applyAlignment="1">
      <alignment horizontal="center" vertical="center" wrapText="1"/>
    </xf>
    <xf numFmtId="0" fontId="12" fillId="0" borderId="1" xfId="0" applyFont="1" applyBorder="1" applyAlignment="1">
      <alignment horizontal="center" vertical="center" wrapText="1"/>
    </xf>
    <xf numFmtId="0" fontId="21" fillId="0" borderId="2" xfId="0" applyFont="1" applyBorder="1" applyAlignment="1">
      <alignment vertical="center" wrapText="1"/>
    </xf>
    <xf numFmtId="0" fontId="54" fillId="0" borderId="0" xfId="0" applyFont="1" applyAlignment="1">
      <alignment horizontal="center" vertical="center"/>
    </xf>
    <xf numFmtId="14" fontId="54" fillId="0" borderId="0" xfId="0" applyNumberFormat="1" applyFont="1" applyAlignment="1">
      <alignment horizontal="center" vertical="center"/>
    </xf>
    <xf numFmtId="0" fontId="53" fillId="0" borderId="0" xfId="0" applyFont="1" applyAlignment="1">
      <alignment horizontal="center" vertical="center"/>
    </xf>
    <xf numFmtId="0" fontId="56" fillId="0" borderId="0" xfId="0" applyFont="1"/>
    <xf numFmtId="0" fontId="65" fillId="0" borderId="0" xfId="0" applyFont="1" applyAlignment="1">
      <alignment horizontal="justify" vertical="top"/>
    </xf>
    <xf numFmtId="0" fontId="66" fillId="0" borderId="0" xfId="0" applyFont="1" applyAlignment="1">
      <alignment horizontal="justify" vertical="center"/>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5" borderId="0" xfId="0" applyFont="1" applyFill="1" applyAlignment="1">
      <alignment horizontal="justify" vertical="center"/>
    </xf>
    <xf numFmtId="0" fontId="2" fillId="4" borderId="26" xfId="0" applyFont="1" applyFill="1" applyBorder="1" applyAlignment="1" applyProtection="1">
      <alignment horizontal="center" vertical="center" readingOrder="1"/>
      <protection locked="0"/>
    </xf>
    <xf numFmtId="0" fontId="2" fillId="4" borderId="27" xfId="0" applyFont="1" applyFill="1" applyBorder="1" applyAlignment="1" applyProtection="1">
      <alignment horizontal="center" vertical="center" readingOrder="1"/>
      <protection locked="0"/>
    </xf>
    <xf numFmtId="0" fontId="2" fillId="4" borderId="28" xfId="0" applyFont="1" applyFill="1" applyBorder="1" applyAlignment="1" applyProtection="1">
      <alignment horizontal="center" vertical="center" readingOrder="1"/>
      <protection locked="0"/>
    </xf>
    <xf numFmtId="0" fontId="2" fillId="4" borderId="38" xfId="0" applyFont="1" applyFill="1" applyBorder="1" applyAlignment="1" applyProtection="1">
      <alignment horizontal="center" vertical="center" wrapText="1" readingOrder="1"/>
      <protection locked="0"/>
    </xf>
    <xf numFmtId="0" fontId="2" fillId="4" borderId="41" xfId="0" applyFont="1" applyFill="1" applyBorder="1" applyAlignment="1" applyProtection="1">
      <alignment horizontal="center" vertical="center" readingOrder="1"/>
      <protection locked="0"/>
    </xf>
    <xf numFmtId="0" fontId="2" fillId="4" borderId="39" xfId="0" applyFont="1" applyFill="1" applyBorder="1" applyAlignment="1" applyProtection="1">
      <alignment horizontal="center" vertical="center" wrapText="1" readingOrder="1"/>
      <protection locked="0"/>
    </xf>
    <xf numFmtId="0" fontId="2" fillId="4" borderId="42" xfId="0" applyFont="1" applyFill="1" applyBorder="1" applyAlignment="1" applyProtection="1">
      <alignment horizontal="center" vertical="center" readingOrder="1"/>
      <protection locked="0"/>
    </xf>
    <xf numFmtId="0" fontId="2" fillId="4" borderId="40" xfId="0" applyFont="1" applyFill="1" applyBorder="1" applyAlignment="1" applyProtection="1">
      <alignment horizontal="center" vertical="center" wrapText="1" readingOrder="1"/>
      <protection locked="0"/>
    </xf>
    <xf numFmtId="0" fontId="2" fillId="4" borderId="43" xfId="0" applyFont="1" applyFill="1" applyBorder="1" applyAlignment="1" applyProtection="1">
      <alignment horizontal="center" vertical="center" readingOrder="1"/>
      <protection locked="0"/>
    </xf>
    <xf numFmtId="0" fontId="5" fillId="0" borderId="2" xfId="0" applyFont="1" applyBorder="1" applyAlignment="1">
      <alignment horizontal="center" vertical="center" wrapText="1"/>
    </xf>
    <xf numFmtId="0" fontId="2" fillId="0" borderId="2" xfId="0" applyFont="1" applyBorder="1" applyAlignment="1">
      <alignment horizontal="center" vertical="center" wrapText="1" readingOrder="1"/>
    </xf>
    <xf numFmtId="0" fontId="49" fillId="0" borderId="26" xfId="0" applyFont="1" applyBorder="1" applyAlignment="1">
      <alignment horizontal="left" vertical="center" wrapText="1" readingOrder="1"/>
    </xf>
    <xf numFmtId="0" fontId="2" fillId="0" borderId="3" xfId="0" applyFont="1" applyBorder="1" applyAlignment="1">
      <alignment horizontal="center" vertical="center" readingOrder="1"/>
    </xf>
    <xf numFmtId="0" fontId="7" fillId="0" borderId="0" xfId="0" applyFont="1" applyAlignment="1">
      <alignment horizontal="center" vertical="center" wrapText="1"/>
    </xf>
    <xf numFmtId="0" fontId="49" fillId="0" borderId="27" xfId="0" applyFont="1" applyBorder="1" applyAlignment="1">
      <alignment horizontal="left" vertical="center" wrapText="1" readingOrder="1"/>
    </xf>
    <xf numFmtId="0" fontId="2" fillId="0" borderId="0" xfId="0" applyFont="1" applyAlignment="1">
      <alignment horizontal="center" vertical="center" readingOrder="1"/>
    </xf>
    <xf numFmtId="0" fontId="49" fillId="0" borderId="28" xfId="0" applyFont="1" applyBorder="1" applyAlignment="1">
      <alignment horizontal="left" vertical="center" wrapText="1" readingOrder="1"/>
    </xf>
    <xf numFmtId="0" fontId="2" fillId="0" borderId="1" xfId="0" applyFont="1" applyBorder="1" applyAlignment="1">
      <alignment horizontal="center" vertical="center" readingOrder="1"/>
    </xf>
    <xf numFmtId="0" fontId="50" fillId="0" borderId="27" xfId="0" applyFont="1" applyBorder="1" applyAlignment="1">
      <alignment horizontal="left" vertical="center" wrapText="1" readingOrder="1"/>
    </xf>
    <xf numFmtId="0" fontId="0" fillId="3" borderId="0" xfId="0" applyFill="1" applyAlignment="1">
      <alignment horizontal="center"/>
    </xf>
    <xf numFmtId="0" fontId="0" fillId="0" borderId="0" xfId="0" applyAlignment="1">
      <alignment horizontal="center"/>
    </xf>
    <xf numFmtId="0" fontId="4" fillId="0" borderId="3" xfId="0" applyFont="1" applyBorder="1" applyAlignment="1">
      <alignment horizontal="center" vertical="center" wrapText="1" readingOrder="1"/>
    </xf>
    <xf numFmtId="0" fontId="4" fillId="0" borderId="0" xfId="0" applyFont="1" applyAlignment="1">
      <alignment horizontal="center" vertical="center" wrapText="1" readingOrder="1"/>
    </xf>
    <xf numFmtId="0" fontId="4" fillId="0" borderId="1" xfId="0" applyFont="1" applyBorder="1" applyAlignment="1">
      <alignment horizontal="center" vertical="center" wrapText="1" readingOrder="1"/>
    </xf>
    <xf numFmtId="0" fontId="3" fillId="0" borderId="0" xfId="0" applyFont="1" applyAlignment="1">
      <alignment vertical="center" readingOrder="1"/>
    </xf>
    <xf numFmtId="14" fontId="0" fillId="0" borderId="0" xfId="0" applyNumberFormat="1"/>
    <xf numFmtId="0" fontId="0" fillId="0" borderId="0" xfId="0" applyAlignment="1">
      <alignment horizontal="left"/>
    </xf>
    <xf numFmtId="0" fontId="10" fillId="4" borderId="26" xfId="0" applyFont="1" applyFill="1" applyBorder="1" applyAlignment="1" applyProtection="1">
      <alignment horizontal="center" vertical="center"/>
      <protection locked="0"/>
    </xf>
    <xf numFmtId="0" fontId="10" fillId="4" borderId="27" xfId="0" applyFont="1" applyFill="1" applyBorder="1" applyAlignment="1" applyProtection="1">
      <alignment horizontal="center" vertical="center"/>
      <protection locked="0"/>
    </xf>
    <xf numFmtId="0" fontId="10" fillId="4" borderId="28" xfId="0" applyFont="1" applyFill="1" applyBorder="1" applyAlignment="1" applyProtection="1">
      <alignment horizontal="center" vertical="center"/>
      <protection locked="0"/>
    </xf>
    <xf numFmtId="0" fontId="2" fillId="0" borderId="0" xfId="0" applyFont="1" applyAlignment="1">
      <alignment horizontal="center" vertical="center" wrapText="1" readingOrder="1"/>
    </xf>
    <xf numFmtId="0" fontId="6" fillId="2" borderId="2"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56" fillId="0" borderId="11" xfId="0" applyFont="1" applyBorder="1" applyAlignment="1">
      <alignment horizontal="center" vertical="center" wrapText="1"/>
    </xf>
    <xf numFmtId="0" fontId="56" fillId="0" borderId="3" xfId="0" applyFont="1" applyBorder="1"/>
    <xf numFmtId="2" fontId="56" fillId="0" borderId="2" xfId="0" applyNumberFormat="1" applyFont="1" applyBorder="1" applyAlignment="1">
      <alignment horizontal="center" vertical="center" wrapText="1"/>
    </xf>
    <xf numFmtId="0" fontId="61" fillId="0" borderId="0" xfId="0" applyFont="1" applyAlignment="1">
      <alignment horizontal="center" vertical="center"/>
    </xf>
    <xf numFmtId="2" fontId="56" fillId="0" borderId="4" xfId="0" applyNumberFormat="1" applyFont="1" applyBorder="1" applyAlignment="1">
      <alignment horizontal="center" vertical="center" wrapText="1"/>
    </xf>
    <xf numFmtId="0" fontId="56" fillId="0" borderId="1" xfId="0" applyFont="1" applyBorder="1"/>
    <xf numFmtId="0" fontId="68" fillId="0" borderId="0" xfId="0" applyFont="1" applyAlignment="1">
      <alignment vertical="center"/>
    </xf>
    <xf numFmtId="0" fontId="56" fillId="0" borderId="8" xfId="0" applyFont="1" applyBorder="1" applyAlignment="1">
      <alignment horizontal="center" vertical="center" wrapText="1"/>
    </xf>
    <xf numFmtId="2" fontId="56" fillId="0" borderId="1" xfId="0" applyNumberFormat="1" applyFont="1" applyBorder="1" applyAlignment="1">
      <alignment horizontal="center" vertical="center" wrapText="1"/>
    </xf>
    <xf numFmtId="2" fontId="56" fillId="0" borderId="10" xfId="0" applyNumberFormat="1" applyFont="1" applyBorder="1" applyAlignment="1">
      <alignment horizontal="center" vertical="center" wrapText="1"/>
    </xf>
    <xf numFmtId="0" fontId="33" fillId="0" borderId="0" xfId="0" applyFont="1"/>
    <xf numFmtId="0" fontId="35" fillId="0" borderId="0" xfId="0" applyFont="1" applyAlignment="1">
      <alignment horizontal="center" vertical="center"/>
    </xf>
    <xf numFmtId="0" fontId="64" fillId="0" borderId="0" xfId="0" applyFont="1" applyAlignment="1">
      <alignment horizontal="center" vertical="center"/>
    </xf>
    <xf numFmtId="14" fontId="64" fillId="0" borderId="0" xfId="0" applyNumberFormat="1" applyFont="1" applyAlignment="1">
      <alignment horizontal="center" vertical="center"/>
    </xf>
    <xf numFmtId="0" fontId="36" fillId="0" borderId="6" xfId="0" applyFont="1" applyBorder="1" applyAlignment="1">
      <alignment horizontal="center" vertical="center" wrapText="1"/>
    </xf>
    <xf numFmtId="0" fontId="37" fillId="0" borderId="3" xfId="0" applyFont="1" applyBorder="1" applyAlignment="1">
      <alignment horizontal="center" vertical="center" wrapText="1"/>
    </xf>
    <xf numFmtId="0" fontId="38" fillId="0" borderId="3" xfId="0" applyFont="1" applyBorder="1" applyAlignment="1">
      <alignment horizontal="center" vertical="center" wrapText="1"/>
    </xf>
    <xf numFmtId="0" fontId="39" fillId="0" borderId="8" xfId="0" applyFont="1" applyBorder="1" applyAlignment="1">
      <alignment horizontal="center" vertical="center" wrapText="1"/>
    </xf>
    <xf numFmtId="0" fontId="33" fillId="0" borderId="1" xfId="0" applyFont="1" applyBorder="1" applyAlignment="1">
      <alignment horizontal="center" vertical="center" wrapText="1"/>
    </xf>
    <xf numFmtId="0" fontId="33" fillId="0" borderId="36" xfId="0" applyFont="1" applyBorder="1" applyAlignment="1">
      <alignment horizontal="center" vertical="center" wrapText="1"/>
    </xf>
    <xf numFmtId="0" fontId="33" fillId="0" borderId="37" xfId="0" applyFont="1" applyBorder="1" applyAlignment="1">
      <alignment wrapText="1"/>
    </xf>
    <xf numFmtId="0" fontId="33" fillId="0" borderId="5" xfId="0" applyFont="1" applyBorder="1"/>
    <xf numFmtId="0" fontId="56" fillId="0" borderId="26" xfId="0" applyFont="1" applyBorder="1" applyAlignment="1">
      <alignment vertical="center" wrapText="1"/>
    </xf>
    <xf numFmtId="0" fontId="57" fillId="0" borderId="14" xfId="0" applyFont="1" applyBorder="1" applyAlignment="1">
      <alignment horizontal="center" vertical="center" wrapText="1"/>
    </xf>
    <xf numFmtId="0" fontId="58" fillId="0" borderId="26" xfId="0" applyFont="1" applyBorder="1" applyAlignment="1">
      <alignment horizontal="center" vertical="center" wrapText="1"/>
    </xf>
    <xf numFmtId="0" fontId="59" fillId="0" borderId="26" xfId="0" applyFont="1" applyBorder="1" applyAlignment="1">
      <alignment horizontal="center" vertical="center" wrapText="1"/>
    </xf>
    <xf numFmtId="0" fontId="60" fillId="0" borderId="26" xfId="0" applyFont="1" applyBorder="1" applyAlignment="1">
      <alignment horizontal="center" vertical="center" wrapText="1"/>
    </xf>
    <xf numFmtId="0" fontId="60" fillId="0" borderId="15" xfId="0" applyFont="1" applyBorder="1" applyAlignment="1">
      <alignment horizontal="center" vertical="center" wrapText="1"/>
    </xf>
    <xf numFmtId="0" fontId="56" fillId="0" borderId="27" xfId="0" applyFont="1" applyBorder="1" applyAlignment="1">
      <alignment vertical="center" wrapText="1"/>
    </xf>
    <xf numFmtId="0" fontId="57" fillId="0" borderId="16" xfId="0" applyFont="1" applyBorder="1" applyAlignment="1">
      <alignment horizontal="center" vertical="center" wrapText="1"/>
    </xf>
    <xf numFmtId="0" fontId="58" fillId="0" borderId="27" xfId="0" applyFont="1" applyBorder="1" applyAlignment="1">
      <alignment horizontal="center" vertical="center" wrapText="1"/>
    </xf>
    <xf numFmtId="0" fontId="59" fillId="0" borderId="27" xfId="0" applyFont="1" applyBorder="1" applyAlignment="1">
      <alignment horizontal="center" vertical="center" wrapText="1"/>
    </xf>
    <xf numFmtId="0" fontId="60" fillId="0" borderId="27" xfId="0" applyFont="1" applyBorder="1" applyAlignment="1">
      <alignment horizontal="center" vertical="center" wrapText="1"/>
    </xf>
    <xf numFmtId="0" fontId="60" fillId="0" borderId="17" xfId="0" applyFont="1" applyBorder="1" applyAlignment="1">
      <alignment horizontal="center" vertical="center" wrapText="1"/>
    </xf>
    <xf numFmtId="0" fontId="56" fillId="0" borderId="28" xfId="0" applyFont="1" applyBorder="1" applyAlignment="1">
      <alignment vertical="center" wrapText="1"/>
    </xf>
    <xf numFmtId="0" fontId="57" fillId="0" borderId="18" xfId="0" applyFont="1" applyBorder="1" applyAlignment="1">
      <alignment horizontal="center" vertical="center" wrapText="1"/>
    </xf>
    <xf numFmtId="0" fontId="58" fillId="0" borderId="28" xfId="0" applyFont="1" applyBorder="1" applyAlignment="1">
      <alignment horizontal="center" vertical="center" wrapText="1"/>
    </xf>
    <xf numFmtId="0" fontId="59" fillId="0" borderId="28" xfId="0" applyFont="1" applyBorder="1" applyAlignment="1">
      <alignment horizontal="center" vertical="center" wrapText="1"/>
    </xf>
    <xf numFmtId="0" fontId="60" fillId="0" borderId="28" xfId="0" applyFont="1" applyBorder="1" applyAlignment="1">
      <alignment horizontal="center" vertical="center" wrapText="1"/>
    </xf>
    <xf numFmtId="0" fontId="60" fillId="0" borderId="19" xfId="0" applyFont="1" applyBorder="1" applyAlignment="1">
      <alignment horizontal="center" vertical="center" wrapText="1"/>
    </xf>
    <xf numFmtId="0" fontId="42" fillId="0" borderId="3" xfId="0" applyFont="1" applyBorder="1" applyAlignment="1">
      <alignment horizontal="center" vertical="center" wrapText="1"/>
    </xf>
    <xf numFmtId="0" fontId="42" fillId="0" borderId="7" xfId="0" applyFont="1" applyBorder="1" applyAlignment="1">
      <alignment horizontal="center" vertical="center" wrapText="1"/>
    </xf>
    <xf numFmtId="0" fontId="43" fillId="0" borderId="1" xfId="0" applyFont="1" applyBorder="1" applyAlignment="1">
      <alignment horizontal="center" vertical="center" wrapText="1"/>
    </xf>
    <xf numFmtId="0" fontId="43" fillId="0" borderId="9" xfId="0" applyFont="1" applyBorder="1" applyAlignment="1">
      <alignment horizontal="center" vertical="center" wrapText="1"/>
    </xf>
    <xf numFmtId="0" fontId="34" fillId="0" borderId="0" xfId="0" applyFont="1" applyAlignment="1">
      <alignment vertical="center" wrapText="1" readingOrder="1"/>
    </xf>
    <xf numFmtId="0" fontId="33" fillId="0" borderId="0" xfId="0" applyFont="1" applyAlignment="1">
      <alignment horizontal="center" vertical="center" wrapText="1"/>
    </xf>
    <xf numFmtId="0" fontId="35" fillId="0" borderId="11" xfId="0" applyFont="1" applyBorder="1" applyAlignment="1">
      <alignment horizontal="center" vertical="center"/>
    </xf>
    <xf numFmtId="0" fontId="35" fillId="0" borderId="35" xfId="0" applyFont="1" applyBorder="1" applyAlignment="1">
      <alignment horizontal="center" vertical="center"/>
    </xf>
    <xf numFmtId="0" fontId="35" fillId="0" borderId="12" xfId="0" applyFont="1" applyBorder="1" applyAlignment="1">
      <alignment horizontal="center" vertical="center"/>
    </xf>
    <xf numFmtId="0" fontId="62" fillId="0" borderId="20" xfId="0" applyFont="1" applyBorder="1" applyAlignment="1">
      <alignment horizontal="center" vertical="center" wrapText="1" readingOrder="1"/>
    </xf>
    <xf numFmtId="0" fontId="62" fillId="0" borderId="32" xfId="0" applyFont="1" applyBorder="1" applyAlignment="1">
      <alignment horizontal="center" vertical="center" readingOrder="1"/>
    </xf>
    <xf numFmtId="0" fontId="62" fillId="0" borderId="21" xfId="0" applyFont="1" applyBorder="1" applyAlignment="1">
      <alignment horizontal="center" vertical="center" wrapText="1" readingOrder="1"/>
    </xf>
    <xf numFmtId="0" fontId="62" fillId="0" borderId="22" xfId="0" applyFont="1" applyBorder="1" applyAlignment="1">
      <alignment horizontal="center" vertical="center" wrapText="1" readingOrder="1"/>
    </xf>
    <xf numFmtId="0" fontId="62" fillId="0" borderId="33" xfId="0" applyFont="1" applyBorder="1" applyAlignment="1">
      <alignment horizontal="center" vertical="center" readingOrder="1"/>
    </xf>
    <xf numFmtId="0" fontId="62" fillId="0" borderId="23" xfId="0" applyFont="1" applyBorder="1" applyAlignment="1">
      <alignment horizontal="center" vertical="center" wrapText="1" readingOrder="1"/>
    </xf>
    <xf numFmtId="0" fontId="62" fillId="0" borderId="24" xfId="0" applyFont="1" applyBorder="1" applyAlignment="1">
      <alignment horizontal="center" vertical="center" wrapText="1" readingOrder="1"/>
    </xf>
    <xf numFmtId="0" fontId="62" fillId="0" borderId="34" xfId="0" applyFont="1" applyBorder="1" applyAlignment="1">
      <alignment horizontal="center" vertical="center" readingOrder="1"/>
    </xf>
    <xf numFmtId="0" fontId="62" fillId="0" borderId="25" xfId="0" applyFont="1" applyBorder="1" applyAlignment="1">
      <alignment horizontal="center" vertical="center" wrapText="1" readingOrder="1"/>
    </xf>
    <xf numFmtId="0" fontId="34" fillId="0" borderId="0" xfId="0" applyFont="1" applyAlignment="1">
      <alignment horizontal="center" vertical="center" wrapText="1" readingOrder="1"/>
    </xf>
    <xf numFmtId="0" fontId="41" fillId="0" borderId="0" xfId="0" applyFont="1" applyAlignment="1">
      <alignment horizontal="center" vertical="center" wrapText="1" readingOrder="1"/>
    </xf>
    <xf numFmtId="0" fontId="41" fillId="0" borderId="0" xfId="0" applyFont="1" applyAlignment="1">
      <alignment horizontal="center" vertical="center" readingOrder="1"/>
    </xf>
    <xf numFmtId="0" fontId="34" fillId="0" borderId="52" xfId="0" applyFont="1" applyBorder="1" applyAlignment="1">
      <alignment horizontal="center" vertical="center" wrapText="1" readingOrder="1"/>
    </xf>
    <xf numFmtId="0" fontId="34" fillId="0" borderId="53" xfId="0" applyFont="1" applyBorder="1" applyAlignment="1">
      <alignment horizontal="center" vertical="center" wrapText="1" readingOrder="1"/>
    </xf>
    <xf numFmtId="0" fontId="60" fillId="0" borderId="45" xfId="0" applyFont="1" applyBorder="1" applyAlignment="1">
      <alignment horizontal="center" vertical="center"/>
    </xf>
    <xf numFmtId="0" fontId="60" fillId="0" borderId="27" xfId="0" applyFont="1" applyBorder="1" applyAlignment="1">
      <alignment horizontal="center" vertical="center" wrapText="1" readingOrder="1"/>
    </xf>
    <xf numFmtId="0" fontId="60" fillId="0" borderId="50" xfId="0" applyFont="1" applyBorder="1" applyAlignment="1">
      <alignment horizontal="center" vertical="center"/>
    </xf>
    <xf numFmtId="0" fontId="60" fillId="4" borderId="45" xfId="0" applyFont="1" applyFill="1" applyBorder="1" applyAlignment="1" applyProtection="1">
      <alignment horizontal="center" vertical="center" wrapText="1"/>
      <protection locked="0"/>
    </xf>
    <xf numFmtId="0" fontId="60" fillId="4" borderId="27" xfId="0" applyFont="1" applyFill="1" applyBorder="1" applyAlignment="1" applyProtection="1">
      <alignment horizontal="center" vertical="center" wrapText="1" readingOrder="1"/>
      <protection locked="0"/>
    </xf>
    <xf numFmtId="0" fontId="60" fillId="4" borderId="50" xfId="0" applyFont="1" applyFill="1" applyBorder="1" applyAlignment="1" applyProtection="1">
      <alignment horizontal="center" vertical="center" wrapText="1"/>
      <protection locked="0"/>
    </xf>
    <xf numFmtId="0" fontId="8" fillId="0" borderId="2" xfId="0" applyFont="1" applyBorder="1" applyAlignment="1">
      <alignment vertical="center" wrapText="1"/>
    </xf>
    <xf numFmtId="0" fontId="9" fillId="2" borderId="2" xfId="0" applyFont="1" applyFill="1" applyBorder="1" applyAlignment="1">
      <alignment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1" fillId="0" borderId="3" xfId="0" applyFont="1" applyBorder="1" applyAlignment="1">
      <alignment horizontal="center" vertical="center" wrapText="1" readingOrder="1"/>
    </xf>
    <xf numFmtId="0" fontId="1" fillId="0" borderId="1" xfId="0" applyFont="1" applyBorder="1" applyAlignment="1">
      <alignment horizontal="center" vertical="center" wrapText="1" readingOrder="1"/>
    </xf>
    <xf numFmtId="2" fontId="10" fillId="0" borderId="3" xfId="0" applyNumberFormat="1" applyFont="1" applyBorder="1" applyAlignment="1">
      <alignment horizontal="center" vertical="center"/>
    </xf>
    <xf numFmtId="2" fontId="10" fillId="0" borderId="0" xfId="0" applyNumberFormat="1" applyFont="1" applyAlignment="1">
      <alignment horizontal="center" vertical="center"/>
    </xf>
    <xf numFmtId="2" fontId="10" fillId="0" borderId="1" xfId="0" applyNumberFormat="1" applyFont="1" applyBorder="1" applyAlignment="1">
      <alignment horizontal="center" vertical="center"/>
    </xf>
    <xf numFmtId="0" fontId="3" fillId="4" borderId="26" xfId="0" applyFont="1" applyFill="1" applyBorder="1" applyAlignment="1" applyProtection="1">
      <alignment horizontal="center" vertical="center" readingOrder="1"/>
      <protection locked="0"/>
    </xf>
    <xf numFmtId="14" fontId="13" fillId="4" borderId="27" xfId="0" applyNumberFormat="1" applyFont="1" applyFill="1" applyBorder="1" applyAlignment="1" applyProtection="1">
      <alignment horizontal="center" vertical="center"/>
      <protection locked="0"/>
    </xf>
    <xf numFmtId="0" fontId="3" fillId="4" borderId="27" xfId="0" applyFont="1" applyFill="1" applyBorder="1" applyAlignment="1" applyProtection="1">
      <alignment horizontal="center" vertical="center" readingOrder="1"/>
      <protection locked="0"/>
    </xf>
    <xf numFmtId="0" fontId="3" fillId="4" borderId="28" xfId="0" applyFont="1" applyFill="1" applyBorder="1" applyAlignment="1" applyProtection="1">
      <alignment horizontal="center" vertical="center" readingOrder="1"/>
      <protection locked="0"/>
    </xf>
    <xf numFmtId="0" fontId="1" fillId="0" borderId="0" xfId="0" applyFont="1" applyAlignment="1">
      <alignment horizontal="center" vertical="center" wrapText="1" readingOrder="1"/>
    </xf>
    <xf numFmtId="0" fontId="3" fillId="0" borderId="3" xfId="0" applyFont="1" applyBorder="1" applyAlignment="1">
      <alignment horizontal="center" vertical="center" readingOrder="1"/>
    </xf>
    <xf numFmtId="0" fontId="3" fillId="0" borderId="0" xfId="0" applyFont="1" applyAlignment="1">
      <alignment horizontal="center" vertical="center" readingOrder="1"/>
    </xf>
    <xf numFmtId="0" fontId="3" fillId="0" borderId="1" xfId="0" applyFont="1" applyBorder="1" applyAlignment="1">
      <alignment horizontal="center" vertical="center" readingOrder="1"/>
    </xf>
    <xf numFmtId="0" fontId="12" fillId="2" borderId="3"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21" fillId="0" borderId="2" xfId="0" applyFont="1" applyBorder="1" applyAlignment="1">
      <alignment vertical="center" wrapText="1"/>
    </xf>
    <xf numFmtId="0" fontId="52" fillId="0" borderId="2" xfId="0" applyFont="1" applyBorder="1" applyAlignment="1">
      <alignment vertical="center" wrapText="1"/>
    </xf>
    <xf numFmtId="0" fontId="52" fillId="0" borderId="3" xfId="0" applyFont="1" applyBorder="1" applyAlignment="1">
      <alignment horizontal="center" vertical="center" wrapText="1"/>
    </xf>
    <xf numFmtId="0" fontId="52" fillId="0" borderId="1" xfId="0" applyFont="1" applyBorder="1" applyAlignment="1">
      <alignment horizontal="center" vertical="center" wrapText="1"/>
    </xf>
    <xf numFmtId="0" fontId="52" fillId="0" borderId="2" xfId="0" applyFont="1" applyBorder="1" applyAlignment="1">
      <alignment horizontal="center" vertical="center" wrapText="1"/>
    </xf>
    <xf numFmtId="0" fontId="20" fillId="0" borderId="2" xfId="0" applyFont="1" applyBorder="1" applyAlignment="1">
      <alignment horizontal="center" vertical="center" wrapText="1"/>
    </xf>
    <xf numFmtId="0" fontId="28" fillId="0" borderId="0" xfId="0" applyFont="1" applyAlignment="1">
      <alignment horizontal="center" vertical="center"/>
    </xf>
    <xf numFmtId="14" fontId="28" fillId="0" borderId="0" xfId="0" applyNumberFormat="1" applyFont="1" applyAlignment="1">
      <alignment horizontal="center" vertical="center"/>
    </xf>
    <xf numFmtId="0" fontId="18" fillId="0" borderId="2" xfId="0" applyFont="1" applyBorder="1" applyAlignment="1">
      <alignment horizontal="center" vertical="center"/>
    </xf>
    <xf numFmtId="0" fontId="18" fillId="0" borderId="2" xfId="0" applyFont="1" applyBorder="1" applyAlignment="1">
      <alignment horizontal="center" vertical="center" wrapText="1"/>
    </xf>
    <xf numFmtId="0" fontId="55" fillId="0" borderId="2" xfId="0" applyFont="1" applyBorder="1" applyAlignment="1">
      <alignment horizontal="center" vertical="center" wrapText="1"/>
    </xf>
    <xf numFmtId="0" fontId="18" fillId="0" borderId="13" xfId="0" applyFont="1" applyBorder="1" applyAlignment="1">
      <alignment horizontal="center" vertical="center"/>
    </xf>
    <xf numFmtId="0" fontId="18" fillId="0" borderId="10" xfId="0" applyFont="1" applyBorder="1" applyAlignment="1">
      <alignment horizontal="center" vertical="center"/>
    </xf>
    <xf numFmtId="0" fontId="18" fillId="0" borderId="6" xfId="0" applyFont="1" applyBorder="1" applyAlignment="1">
      <alignment horizontal="center" vertical="center" wrapText="1"/>
    </xf>
    <xf numFmtId="0" fontId="18" fillId="0" borderId="3" xfId="0" applyFont="1" applyBorder="1" applyAlignment="1">
      <alignment horizontal="center" vertical="center" wrapText="1"/>
    </xf>
    <xf numFmtId="0" fontId="18" fillId="0" borderId="7" xfId="0" applyFont="1" applyBorder="1" applyAlignment="1">
      <alignment horizontal="center" vertical="center" wrapText="1"/>
    </xf>
    <xf numFmtId="0" fontId="38" fillId="0" borderId="3" xfId="0" applyFont="1" applyBorder="1" applyAlignment="1">
      <alignment horizontal="center" vertical="center" wrapText="1"/>
    </xf>
    <xf numFmtId="0" fontId="38" fillId="0" borderId="7" xfId="0" applyFont="1" applyBorder="1" applyAlignment="1">
      <alignment horizontal="center" vertical="center" wrapText="1"/>
    </xf>
    <xf numFmtId="0" fontId="35" fillId="0" borderId="3" xfId="0" applyFont="1" applyBorder="1" applyAlignment="1">
      <alignment horizontal="center" vertical="center"/>
    </xf>
    <xf numFmtId="0" fontId="35" fillId="0" borderId="1" xfId="0" applyFont="1" applyBorder="1" applyAlignment="1">
      <alignment horizontal="center" vertical="center"/>
    </xf>
    <xf numFmtId="0" fontId="35" fillId="0" borderId="6" xfId="0" applyFont="1" applyBorder="1" applyAlignment="1">
      <alignment horizontal="center" vertical="center" wrapText="1"/>
    </xf>
    <xf numFmtId="0" fontId="35" fillId="0" borderId="8" xfId="0" applyFont="1" applyBorder="1" applyAlignment="1">
      <alignment horizontal="center" vertical="center" wrapText="1"/>
    </xf>
    <xf numFmtId="0" fontId="41" fillId="0" borderId="53" xfId="0" applyFont="1" applyBorder="1" applyAlignment="1">
      <alignment horizontal="center" vertical="center" wrapText="1" readingOrder="1"/>
    </xf>
    <xf numFmtId="0" fontId="41" fillId="0" borderId="54" xfId="0" applyFont="1" applyBorder="1" applyAlignment="1">
      <alignment horizontal="center" vertical="center" wrapText="1" readingOrder="1"/>
    </xf>
    <xf numFmtId="0" fontId="61" fillId="0" borderId="11" xfId="0" applyFont="1" applyBorder="1" applyAlignment="1">
      <alignment horizontal="center" vertical="center" wrapText="1" readingOrder="1"/>
    </xf>
    <xf numFmtId="0" fontId="61" fillId="0" borderId="2" xfId="0" applyFont="1" applyBorder="1" applyAlignment="1">
      <alignment horizontal="center" vertical="center" wrapText="1" readingOrder="1"/>
    </xf>
    <xf numFmtId="0" fontId="61" fillId="0" borderId="12" xfId="0" applyFont="1" applyBorder="1" applyAlignment="1">
      <alignment horizontal="center" vertical="center" wrapText="1" readingOrder="1"/>
    </xf>
    <xf numFmtId="0" fontId="56" fillId="0" borderId="27" xfId="0" applyFont="1" applyBorder="1" applyAlignment="1">
      <alignment horizontal="center" vertical="center" wrapText="1"/>
    </xf>
    <xf numFmtId="0" fontId="56" fillId="0" borderId="28" xfId="0" applyFont="1" applyBorder="1" applyAlignment="1">
      <alignment horizontal="center" vertical="center" wrapText="1"/>
    </xf>
    <xf numFmtId="0" fontId="40" fillId="0" borderId="1" xfId="0" applyFont="1" applyBorder="1" applyAlignment="1">
      <alignment horizontal="center" vertical="center" wrapText="1"/>
    </xf>
    <xf numFmtId="0" fontId="40" fillId="0" borderId="9" xfId="0" applyFont="1" applyBorder="1" applyAlignment="1">
      <alignment horizontal="center" vertical="center" wrapText="1"/>
    </xf>
    <xf numFmtId="0" fontId="63" fillId="4" borderId="45" xfId="0" applyFont="1" applyFill="1" applyBorder="1" applyAlignment="1" applyProtection="1">
      <alignment horizontal="center" vertical="center" wrapText="1"/>
      <protection locked="0"/>
    </xf>
    <xf numFmtId="0" fontId="63" fillId="4" borderId="46" xfId="0" applyFont="1" applyFill="1" applyBorder="1" applyAlignment="1" applyProtection="1">
      <alignment horizontal="center" vertical="center" wrapText="1"/>
      <protection locked="0"/>
    </xf>
    <xf numFmtId="0" fontId="63" fillId="4" borderId="27" xfId="0" applyFont="1" applyFill="1" applyBorder="1" applyAlignment="1" applyProtection="1">
      <alignment horizontal="center" vertical="center" wrapText="1"/>
      <protection locked="0"/>
    </xf>
    <xf numFmtId="0" fontId="63" fillId="4" borderId="48" xfId="0" applyFont="1" applyFill="1" applyBorder="1" applyAlignment="1" applyProtection="1">
      <alignment horizontal="center" vertical="center" wrapText="1"/>
      <protection locked="0"/>
    </xf>
    <xf numFmtId="0" fontId="63" fillId="4" borderId="50" xfId="0" applyFont="1" applyFill="1" applyBorder="1" applyAlignment="1" applyProtection="1">
      <alignment horizontal="center" vertical="center"/>
      <protection locked="0"/>
    </xf>
    <xf numFmtId="0" fontId="63" fillId="4" borderId="51" xfId="0" applyFont="1" applyFill="1" applyBorder="1" applyAlignment="1" applyProtection="1">
      <alignment horizontal="center" vertical="center"/>
      <protection locked="0"/>
    </xf>
    <xf numFmtId="0" fontId="61" fillId="0" borderId="44" xfId="0" applyFont="1" applyBorder="1" applyAlignment="1">
      <alignment horizontal="center" vertical="center" wrapText="1" readingOrder="1"/>
    </xf>
    <xf numFmtId="0" fontId="61" fillId="0" borderId="47" xfId="0" applyFont="1" applyBorder="1" applyAlignment="1">
      <alignment horizontal="center" vertical="center" wrapText="1" readingOrder="1"/>
    </xf>
    <xf numFmtId="0" fontId="61" fillId="0" borderId="49" xfId="0" applyFont="1" applyBorder="1" applyAlignment="1">
      <alignment horizontal="center" vertical="center" wrapText="1" readingOrder="1"/>
    </xf>
    <xf numFmtId="0" fontId="35" fillId="0" borderId="14" xfId="0" applyFont="1" applyBorder="1" applyAlignment="1">
      <alignment horizontal="center" vertical="center" wrapText="1"/>
    </xf>
    <xf numFmtId="0" fontId="35" fillId="0" borderId="16" xfId="0" applyFont="1" applyBorder="1" applyAlignment="1">
      <alignment horizontal="center" vertical="center" wrapText="1"/>
    </xf>
    <xf numFmtId="0" fontId="35" fillId="0" borderId="18" xfId="0" applyFont="1" applyBorder="1" applyAlignment="1">
      <alignment horizontal="center" vertical="center" wrapText="1"/>
    </xf>
    <xf numFmtId="0" fontId="35" fillId="0" borderId="14" xfId="0" applyFont="1" applyBorder="1" applyAlignment="1">
      <alignment horizontal="center" vertical="center"/>
    </xf>
    <xf numFmtId="0" fontId="35" fillId="0" borderId="16" xfId="0" applyFont="1" applyBorder="1" applyAlignment="1">
      <alignment horizontal="center" vertical="center"/>
    </xf>
    <xf numFmtId="0" fontId="35" fillId="0" borderId="18" xfId="0" applyFont="1" applyBorder="1" applyAlignment="1">
      <alignment horizontal="center" vertical="center"/>
    </xf>
    <xf numFmtId="0" fontId="24" fillId="0" borderId="1" xfId="0" applyFont="1" applyBorder="1" applyAlignment="1">
      <alignment horizontal="center" vertical="center" wrapText="1" readingOrder="1"/>
    </xf>
    <xf numFmtId="0" fontId="4" fillId="0" borderId="0" xfId="0" applyFont="1" applyAlignment="1">
      <alignment horizontal="right" vertical="center" wrapText="1" readingOrder="1"/>
    </xf>
    <xf numFmtId="0" fontId="0" fillId="4" borderId="0" xfId="0" applyFill="1"/>
  </cellXfs>
  <cellStyles count="1">
    <cellStyle name="Normal" xfId="0" builtinId="0"/>
  </cellStyles>
  <dxfs count="7">
    <dxf>
      <font>
        <color theme="0" tint="-0.34998626667073579"/>
      </font>
      <fill>
        <patternFill>
          <bgColor theme="0" tint="-0.34998626667073579"/>
        </patternFill>
      </fill>
    </dxf>
    <dxf>
      <fill>
        <patternFill>
          <bgColor theme="0" tint="-0.34998626667073579"/>
        </patternFill>
      </fill>
    </dxf>
    <dxf>
      <font>
        <color theme="0"/>
      </font>
    </dxf>
    <dxf>
      <font>
        <color theme="0"/>
      </font>
    </dxf>
    <dxf>
      <font>
        <color rgb="FFF2F2F2"/>
      </font>
    </dxf>
    <dxf>
      <font>
        <color theme="0"/>
      </font>
    </dxf>
    <dxf>
      <font>
        <color rgb="FFF2F2F2"/>
      </font>
    </dxf>
  </dxfs>
  <tableStyles count="0" defaultTableStyle="TableStyleMedium2" defaultPivotStyle="PivotStyleLight16"/>
  <colors>
    <mruColors>
      <color rgb="FFF2F2F2"/>
      <color rgb="FF006800"/>
      <color rgb="FF00686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21.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_rels/chart22.xml.rels><?xml version="1.0" encoding="UTF-8" standalone="yes"?>
<Relationships xmlns="http://schemas.openxmlformats.org/package/2006/relationships"><Relationship Id="rId2" Type="http://schemas.microsoft.com/office/2011/relationships/chartColorStyle" Target="colors22.xml"/><Relationship Id="rId1" Type="http://schemas.microsoft.com/office/2011/relationships/chartStyle" Target="style22.xml"/></Relationships>
</file>

<file path=xl/charts/_rels/chart23.xml.rels><?xml version="1.0" encoding="UTF-8" standalone="yes"?>
<Relationships xmlns="http://schemas.openxmlformats.org/package/2006/relationships"><Relationship Id="rId2" Type="http://schemas.microsoft.com/office/2011/relationships/chartColorStyle" Target="colors23.xml"/><Relationship Id="rId1" Type="http://schemas.microsoft.com/office/2011/relationships/chartStyle" Target="style23.xml"/></Relationships>
</file>

<file path=xl/charts/_rels/chart24.xml.rels><?xml version="1.0" encoding="UTF-8" standalone="yes"?>
<Relationships xmlns="http://schemas.openxmlformats.org/package/2006/relationships"><Relationship Id="rId2" Type="http://schemas.microsoft.com/office/2011/relationships/chartColorStyle" Target="colors24.xml"/><Relationship Id="rId1" Type="http://schemas.microsoft.com/office/2011/relationships/chartStyle" Target="style24.xml"/></Relationships>
</file>

<file path=xl/charts/_rels/chart25.xml.rels><?xml version="1.0" encoding="UTF-8" standalone="yes"?>
<Relationships xmlns="http://schemas.openxmlformats.org/package/2006/relationships"><Relationship Id="rId2" Type="http://schemas.microsoft.com/office/2011/relationships/chartColorStyle" Target="colors25.xml"/><Relationship Id="rId1" Type="http://schemas.microsoft.com/office/2011/relationships/chartStyle" Target="style25.xml"/></Relationships>
</file>

<file path=xl/charts/_rels/chart26.xml.rels><?xml version="1.0" encoding="UTF-8" standalone="yes"?>
<Relationships xmlns="http://schemas.openxmlformats.org/package/2006/relationships"><Relationship Id="rId2" Type="http://schemas.microsoft.com/office/2011/relationships/chartColorStyle" Target="colors26.xml"/><Relationship Id="rId1" Type="http://schemas.microsoft.com/office/2011/relationships/chartStyle" Target="style26.xml"/></Relationships>
</file>

<file path=xl/charts/_rels/chart27.xml.rels><?xml version="1.0" encoding="UTF-8" standalone="yes"?>
<Relationships xmlns="http://schemas.openxmlformats.org/package/2006/relationships"><Relationship Id="rId2" Type="http://schemas.microsoft.com/office/2011/relationships/chartColorStyle" Target="colors27.xml"/><Relationship Id="rId1" Type="http://schemas.microsoft.com/office/2011/relationships/chartStyle" Target="style27.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1.</a:t>
            </a:r>
            <a:r>
              <a:rPr lang="fr-FR" baseline="0"/>
              <a:t> </a:t>
            </a:r>
            <a:r>
              <a:rPr lang="fr-FR"/>
              <a:t>Confiance en soi</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strRef>
              <c:f>'E. Synthèse compétences'!$H$1</c:f>
              <c:strCache>
                <c:ptCount val="1"/>
                <c:pt idx="0">
                  <c:v>Parents</c:v>
                </c:pt>
              </c:strCache>
            </c:strRef>
          </c:tx>
          <c:spPr>
            <a:solidFill>
              <a:schemeClr val="accent6">
                <a:shade val="76000"/>
              </a:schemeClr>
            </a:solidFill>
            <a:ln>
              <a:noFill/>
            </a:ln>
            <a:effectLst/>
          </c:spPr>
          <c:invertIfNegative val="0"/>
          <c:val>
            <c:numRef>
              <c:f>'E. Synthèse compétences'!$H$2</c:f>
              <c:numCache>
                <c:formatCode>General</c:formatCode>
                <c:ptCount val="1"/>
                <c:pt idx="0">
                  <c:v>0</c:v>
                </c:pt>
              </c:numCache>
            </c:numRef>
          </c:val>
          <c:extLst>
            <c:ext xmlns:c16="http://schemas.microsoft.com/office/drawing/2014/chart" uri="{C3380CC4-5D6E-409C-BE32-E72D297353CC}">
              <c16:uniqueId val="{00000000-B1A0-43B9-B5C1-67529F513F66}"/>
            </c:ext>
          </c:extLst>
        </c:ser>
        <c:ser>
          <c:idx val="1"/>
          <c:order val="1"/>
          <c:tx>
            <c:strRef>
              <c:f>'E. Synthèse compétences'!$L$1</c:f>
              <c:strCache>
                <c:ptCount val="1"/>
                <c:pt idx="0">
                  <c:v>Enfant</c:v>
                </c:pt>
              </c:strCache>
            </c:strRef>
          </c:tx>
          <c:spPr>
            <a:solidFill>
              <a:schemeClr val="accent6">
                <a:tint val="77000"/>
              </a:schemeClr>
            </a:solidFill>
            <a:ln>
              <a:noFill/>
            </a:ln>
            <a:effectLst/>
          </c:spPr>
          <c:invertIfNegative val="0"/>
          <c:val>
            <c:numRef>
              <c:f>'E. Synthèse compétences'!$L$2</c:f>
              <c:numCache>
                <c:formatCode>General</c:formatCode>
                <c:ptCount val="1"/>
                <c:pt idx="0">
                  <c:v>0</c:v>
                </c:pt>
              </c:numCache>
            </c:numRef>
          </c:val>
          <c:extLst>
            <c:ext xmlns:c16="http://schemas.microsoft.com/office/drawing/2014/chart" uri="{C3380CC4-5D6E-409C-BE32-E72D297353CC}">
              <c16:uniqueId val="{00000007-B1A0-43B9-B5C1-67529F513F66}"/>
            </c:ext>
          </c:extLst>
        </c:ser>
        <c:dLbls>
          <c:showLegendKey val="0"/>
          <c:showVal val="0"/>
          <c:showCatName val="0"/>
          <c:showSerName val="0"/>
          <c:showPercent val="0"/>
          <c:showBubbleSize val="0"/>
        </c:dLbls>
        <c:gapWidth val="219"/>
        <c:overlap val="-27"/>
        <c:axId val="371369000"/>
        <c:axId val="371372280"/>
      </c:barChart>
      <c:catAx>
        <c:axId val="371369000"/>
        <c:scaling>
          <c:orientation val="minMax"/>
        </c:scaling>
        <c:delete val="1"/>
        <c:axPos val="b"/>
        <c:numFmt formatCode="General" sourceLinked="1"/>
        <c:majorTickMark val="none"/>
        <c:minorTickMark val="none"/>
        <c:tickLblPos val="nextTo"/>
        <c:crossAx val="371372280"/>
        <c:crosses val="autoZero"/>
        <c:auto val="1"/>
        <c:lblAlgn val="ctr"/>
        <c:lblOffset val="100"/>
        <c:noMultiLvlLbl val="0"/>
      </c:catAx>
      <c:valAx>
        <c:axId val="371372280"/>
        <c:scaling>
          <c:orientation val="minMax"/>
          <c:max val="10"/>
        </c:scaling>
        <c:delete val="0"/>
        <c:axPos val="l"/>
        <c:majorGridlines>
          <c:spPr>
            <a:ln w="9525" cap="flat" cmpd="sng" algn="ctr">
              <a:solidFill>
                <a:schemeClr val="tx1">
                  <a:lumMod val="15000"/>
                  <a:lumOff val="85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71369000"/>
        <c:crosses val="autoZero"/>
        <c:crossBetween val="between"/>
        <c:majorUnit val="2"/>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7. Comportement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strRef>
              <c:f>'E. Synthèse compétences'!$H$1</c:f>
              <c:strCache>
                <c:ptCount val="1"/>
                <c:pt idx="0">
                  <c:v>Parents</c:v>
                </c:pt>
              </c:strCache>
            </c:strRef>
          </c:tx>
          <c:spPr>
            <a:solidFill>
              <a:schemeClr val="accent6">
                <a:shade val="76000"/>
              </a:schemeClr>
            </a:solidFill>
            <a:ln>
              <a:noFill/>
            </a:ln>
            <a:effectLst/>
          </c:spPr>
          <c:invertIfNegative val="0"/>
          <c:val>
            <c:numRef>
              <c:f>'E. Synthèse compétences'!$H$9</c:f>
              <c:numCache>
                <c:formatCode>General</c:formatCode>
                <c:ptCount val="1"/>
                <c:pt idx="0">
                  <c:v>0</c:v>
                </c:pt>
              </c:numCache>
            </c:numRef>
          </c:val>
          <c:extLst>
            <c:ext xmlns:c16="http://schemas.microsoft.com/office/drawing/2014/chart" uri="{C3380CC4-5D6E-409C-BE32-E72D297353CC}">
              <c16:uniqueId val="{00000000-C500-45EF-A77D-6976A8CD7A0D}"/>
            </c:ext>
          </c:extLst>
        </c:ser>
        <c:ser>
          <c:idx val="1"/>
          <c:order val="1"/>
          <c:tx>
            <c:strRef>
              <c:f>'E. Synthèse compétences'!$L$1</c:f>
              <c:strCache>
                <c:ptCount val="1"/>
                <c:pt idx="0">
                  <c:v>Enfant</c:v>
                </c:pt>
              </c:strCache>
            </c:strRef>
          </c:tx>
          <c:spPr>
            <a:solidFill>
              <a:schemeClr val="accent6">
                <a:tint val="77000"/>
              </a:schemeClr>
            </a:solidFill>
            <a:ln>
              <a:noFill/>
            </a:ln>
            <a:effectLst/>
          </c:spPr>
          <c:invertIfNegative val="0"/>
          <c:val>
            <c:numRef>
              <c:f>'E. Synthèse compétences'!$L$9</c:f>
              <c:numCache>
                <c:formatCode>General</c:formatCode>
                <c:ptCount val="1"/>
                <c:pt idx="0">
                  <c:v>0</c:v>
                </c:pt>
              </c:numCache>
            </c:numRef>
          </c:val>
          <c:extLst>
            <c:ext xmlns:c16="http://schemas.microsoft.com/office/drawing/2014/chart" uri="{C3380CC4-5D6E-409C-BE32-E72D297353CC}">
              <c16:uniqueId val="{00000002-C500-45EF-A77D-6976A8CD7A0D}"/>
            </c:ext>
          </c:extLst>
        </c:ser>
        <c:dLbls>
          <c:showLegendKey val="0"/>
          <c:showVal val="0"/>
          <c:showCatName val="0"/>
          <c:showSerName val="0"/>
          <c:showPercent val="0"/>
          <c:showBubbleSize val="0"/>
        </c:dLbls>
        <c:gapWidth val="219"/>
        <c:overlap val="-27"/>
        <c:axId val="371369000"/>
        <c:axId val="371372280"/>
      </c:barChart>
      <c:catAx>
        <c:axId val="371369000"/>
        <c:scaling>
          <c:orientation val="minMax"/>
        </c:scaling>
        <c:delete val="1"/>
        <c:axPos val="b"/>
        <c:numFmt formatCode="General" sourceLinked="1"/>
        <c:majorTickMark val="out"/>
        <c:minorTickMark val="none"/>
        <c:tickLblPos val="nextTo"/>
        <c:crossAx val="371372280"/>
        <c:crosses val="autoZero"/>
        <c:auto val="1"/>
        <c:lblAlgn val="ctr"/>
        <c:lblOffset val="100"/>
        <c:noMultiLvlLbl val="0"/>
      </c:catAx>
      <c:valAx>
        <c:axId val="371372280"/>
        <c:scaling>
          <c:orientation val="minMax"/>
          <c:max val="10"/>
        </c:scaling>
        <c:delete val="0"/>
        <c:axPos val="l"/>
        <c:majorGridlines>
          <c:spPr>
            <a:ln w="9525" cap="flat" cmpd="sng" algn="ctr">
              <a:solidFill>
                <a:schemeClr val="tx1">
                  <a:lumMod val="15000"/>
                  <a:lumOff val="85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71369000"/>
        <c:crosses val="autoZero"/>
        <c:crossBetween val="between"/>
        <c:majorUnit val="2"/>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2. Confiance en sa capacité à répondre aux besoins de son enfant / Confiance aux autres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strRef>
              <c:f>'E. Synthèse compétences'!$H$1</c:f>
              <c:strCache>
                <c:ptCount val="1"/>
                <c:pt idx="0">
                  <c:v>Parents</c:v>
                </c:pt>
              </c:strCache>
            </c:strRef>
          </c:tx>
          <c:spPr>
            <a:solidFill>
              <a:schemeClr val="accent6">
                <a:shade val="76000"/>
              </a:schemeClr>
            </a:solidFill>
            <a:ln>
              <a:noFill/>
            </a:ln>
            <a:effectLst/>
          </c:spPr>
          <c:invertIfNegative val="0"/>
          <c:val>
            <c:numRef>
              <c:f>'E. Synthèse compétences'!$H$2</c:f>
              <c:numCache>
                <c:formatCode>General</c:formatCode>
                <c:ptCount val="1"/>
                <c:pt idx="0">
                  <c:v>0</c:v>
                </c:pt>
              </c:numCache>
            </c:numRef>
          </c:val>
          <c:extLst>
            <c:ext xmlns:c16="http://schemas.microsoft.com/office/drawing/2014/chart" uri="{C3380CC4-5D6E-409C-BE32-E72D297353CC}">
              <c16:uniqueId val="{00000000-C8A9-4E59-AB61-37D7F7B84135}"/>
            </c:ext>
          </c:extLst>
        </c:ser>
        <c:ser>
          <c:idx val="1"/>
          <c:order val="1"/>
          <c:tx>
            <c:strRef>
              <c:f>'E. Synthèse compétences'!$L$1</c:f>
              <c:strCache>
                <c:ptCount val="1"/>
                <c:pt idx="0">
                  <c:v>Enfant</c:v>
                </c:pt>
              </c:strCache>
            </c:strRef>
          </c:tx>
          <c:spPr>
            <a:solidFill>
              <a:schemeClr val="accent6">
                <a:tint val="77000"/>
              </a:schemeClr>
            </a:solidFill>
            <a:ln>
              <a:noFill/>
            </a:ln>
            <a:effectLst/>
          </c:spPr>
          <c:invertIfNegative val="0"/>
          <c:val>
            <c:numRef>
              <c:f>'E. Synthèse compétences'!$L$2</c:f>
              <c:numCache>
                <c:formatCode>General</c:formatCode>
                <c:ptCount val="1"/>
                <c:pt idx="0">
                  <c:v>0</c:v>
                </c:pt>
              </c:numCache>
            </c:numRef>
          </c:val>
          <c:extLst>
            <c:ext xmlns:c16="http://schemas.microsoft.com/office/drawing/2014/chart" uri="{C3380CC4-5D6E-409C-BE32-E72D297353CC}">
              <c16:uniqueId val="{00000003-C8A9-4E59-AB61-37D7F7B84135}"/>
            </c:ext>
          </c:extLst>
        </c:ser>
        <c:dLbls>
          <c:showLegendKey val="0"/>
          <c:showVal val="0"/>
          <c:showCatName val="0"/>
          <c:showSerName val="0"/>
          <c:showPercent val="0"/>
          <c:showBubbleSize val="0"/>
        </c:dLbls>
        <c:gapWidth val="219"/>
        <c:overlap val="-27"/>
        <c:axId val="371369000"/>
        <c:axId val="371372280"/>
      </c:barChart>
      <c:catAx>
        <c:axId val="371369000"/>
        <c:scaling>
          <c:orientation val="minMax"/>
        </c:scaling>
        <c:delete val="1"/>
        <c:axPos val="b"/>
        <c:numFmt formatCode="General" sourceLinked="1"/>
        <c:majorTickMark val="out"/>
        <c:minorTickMark val="none"/>
        <c:tickLblPos val="nextTo"/>
        <c:crossAx val="371372280"/>
        <c:crosses val="autoZero"/>
        <c:auto val="1"/>
        <c:lblAlgn val="ctr"/>
        <c:lblOffset val="100"/>
        <c:noMultiLvlLbl val="0"/>
      </c:catAx>
      <c:valAx>
        <c:axId val="371372280"/>
        <c:scaling>
          <c:orientation val="minMax"/>
          <c:max val="10"/>
        </c:scaling>
        <c:delete val="0"/>
        <c:axPos val="l"/>
        <c:majorGridlines>
          <c:spPr>
            <a:ln w="9525" cap="flat" cmpd="sng" algn="ctr">
              <a:solidFill>
                <a:schemeClr val="tx1">
                  <a:lumMod val="15000"/>
                  <a:lumOff val="85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71369000"/>
        <c:crosses val="autoZero"/>
        <c:crossBetween val="between"/>
        <c:majorUnit val="2"/>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3. Compréhension de la singularité de chacun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strRef>
              <c:f>'E. Synthèse compétences'!$H$1</c:f>
              <c:strCache>
                <c:ptCount val="1"/>
                <c:pt idx="0">
                  <c:v>Parents</c:v>
                </c:pt>
              </c:strCache>
            </c:strRef>
          </c:tx>
          <c:spPr>
            <a:solidFill>
              <a:schemeClr val="accent6">
                <a:shade val="76000"/>
              </a:schemeClr>
            </a:solidFill>
            <a:ln>
              <a:noFill/>
            </a:ln>
            <a:effectLst/>
          </c:spPr>
          <c:invertIfNegative val="0"/>
          <c:val>
            <c:numRef>
              <c:f>'E. Synthèse compétences'!$H$2</c:f>
              <c:numCache>
                <c:formatCode>General</c:formatCode>
                <c:ptCount val="1"/>
                <c:pt idx="0">
                  <c:v>0</c:v>
                </c:pt>
              </c:numCache>
            </c:numRef>
          </c:val>
          <c:extLst>
            <c:ext xmlns:c16="http://schemas.microsoft.com/office/drawing/2014/chart" uri="{C3380CC4-5D6E-409C-BE32-E72D297353CC}">
              <c16:uniqueId val="{00000000-AFD2-4A88-A049-6B5D443D24F5}"/>
            </c:ext>
          </c:extLst>
        </c:ser>
        <c:ser>
          <c:idx val="1"/>
          <c:order val="1"/>
          <c:tx>
            <c:strRef>
              <c:f>'E. Synthèse compétences'!$L$1</c:f>
              <c:strCache>
                <c:ptCount val="1"/>
                <c:pt idx="0">
                  <c:v>Enfant</c:v>
                </c:pt>
              </c:strCache>
            </c:strRef>
          </c:tx>
          <c:spPr>
            <a:solidFill>
              <a:schemeClr val="accent6">
                <a:tint val="77000"/>
              </a:schemeClr>
            </a:solidFill>
            <a:ln>
              <a:noFill/>
            </a:ln>
            <a:effectLst/>
          </c:spPr>
          <c:invertIfNegative val="0"/>
          <c:val>
            <c:numRef>
              <c:f>'E. Synthèse compétences'!$L$2</c:f>
              <c:numCache>
                <c:formatCode>General</c:formatCode>
                <c:ptCount val="1"/>
                <c:pt idx="0">
                  <c:v>0</c:v>
                </c:pt>
              </c:numCache>
            </c:numRef>
          </c:val>
          <c:extLst>
            <c:ext xmlns:c16="http://schemas.microsoft.com/office/drawing/2014/chart" uri="{C3380CC4-5D6E-409C-BE32-E72D297353CC}">
              <c16:uniqueId val="{00000003-AFD2-4A88-A049-6B5D443D24F5}"/>
            </c:ext>
          </c:extLst>
        </c:ser>
        <c:dLbls>
          <c:showLegendKey val="0"/>
          <c:showVal val="0"/>
          <c:showCatName val="0"/>
          <c:showSerName val="0"/>
          <c:showPercent val="0"/>
          <c:showBubbleSize val="0"/>
        </c:dLbls>
        <c:gapWidth val="219"/>
        <c:overlap val="-27"/>
        <c:axId val="371369000"/>
        <c:axId val="371372280"/>
      </c:barChart>
      <c:catAx>
        <c:axId val="371369000"/>
        <c:scaling>
          <c:orientation val="minMax"/>
        </c:scaling>
        <c:delete val="1"/>
        <c:axPos val="b"/>
        <c:numFmt formatCode="General" sourceLinked="1"/>
        <c:majorTickMark val="none"/>
        <c:minorTickMark val="none"/>
        <c:tickLblPos val="nextTo"/>
        <c:crossAx val="371372280"/>
        <c:crosses val="autoZero"/>
        <c:auto val="1"/>
        <c:lblAlgn val="ctr"/>
        <c:lblOffset val="100"/>
        <c:noMultiLvlLbl val="0"/>
      </c:catAx>
      <c:valAx>
        <c:axId val="371372280"/>
        <c:scaling>
          <c:orientation val="minMax"/>
          <c:max val="10"/>
        </c:scaling>
        <c:delete val="0"/>
        <c:axPos val="l"/>
        <c:majorGridlines>
          <c:spPr>
            <a:ln w="9525" cap="flat" cmpd="sng" algn="ctr">
              <a:solidFill>
                <a:schemeClr val="tx1">
                  <a:lumMod val="15000"/>
                  <a:lumOff val="85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71369000"/>
        <c:crosses val="autoZero"/>
        <c:crossBetween val="between"/>
        <c:majorUnit val="2"/>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4. Communication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strRef>
              <c:f>'E. Synthèse compétences'!$H$1</c:f>
              <c:strCache>
                <c:ptCount val="1"/>
                <c:pt idx="0">
                  <c:v>Parents</c:v>
                </c:pt>
              </c:strCache>
            </c:strRef>
          </c:tx>
          <c:spPr>
            <a:solidFill>
              <a:schemeClr val="accent6">
                <a:shade val="76000"/>
              </a:schemeClr>
            </a:solidFill>
            <a:ln>
              <a:noFill/>
            </a:ln>
            <a:effectLst/>
          </c:spPr>
          <c:invertIfNegative val="0"/>
          <c:val>
            <c:numRef>
              <c:f>'E. Synthèse compétences'!$H$2</c:f>
              <c:numCache>
                <c:formatCode>General</c:formatCode>
                <c:ptCount val="1"/>
                <c:pt idx="0">
                  <c:v>0</c:v>
                </c:pt>
              </c:numCache>
            </c:numRef>
          </c:val>
          <c:extLst>
            <c:ext xmlns:c16="http://schemas.microsoft.com/office/drawing/2014/chart" uri="{C3380CC4-5D6E-409C-BE32-E72D297353CC}">
              <c16:uniqueId val="{00000000-F239-4A4C-A6C8-08BF325C2AF6}"/>
            </c:ext>
          </c:extLst>
        </c:ser>
        <c:ser>
          <c:idx val="1"/>
          <c:order val="1"/>
          <c:tx>
            <c:strRef>
              <c:f>'E. Synthèse compétences'!$L$1</c:f>
              <c:strCache>
                <c:ptCount val="1"/>
                <c:pt idx="0">
                  <c:v>Enfant</c:v>
                </c:pt>
              </c:strCache>
            </c:strRef>
          </c:tx>
          <c:spPr>
            <a:solidFill>
              <a:schemeClr val="accent6">
                <a:tint val="77000"/>
              </a:schemeClr>
            </a:solidFill>
            <a:ln>
              <a:noFill/>
            </a:ln>
            <a:effectLst/>
          </c:spPr>
          <c:invertIfNegative val="0"/>
          <c:val>
            <c:numRef>
              <c:f>'E. Synthèse compétences'!$L$2</c:f>
              <c:numCache>
                <c:formatCode>General</c:formatCode>
                <c:ptCount val="1"/>
                <c:pt idx="0">
                  <c:v>0</c:v>
                </c:pt>
              </c:numCache>
            </c:numRef>
          </c:val>
          <c:extLst>
            <c:ext xmlns:c16="http://schemas.microsoft.com/office/drawing/2014/chart" uri="{C3380CC4-5D6E-409C-BE32-E72D297353CC}">
              <c16:uniqueId val="{00000003-F239-4A4C-A6C8-08BF325C2AF6}"/>
            </c:ext>
          </c:extLst>
        </c:ser>
        <c:dLbls>
          <c:showLegendKey val="0"/>
          <c:showVal val="0"/>
          <c:showCatName val="0"/>
          <c:showSerName val="0"/>
          <c:showPercent val="0"/>
          <c:showBubbleSize val="0"/>
        </c:dLbls>
        <c:gapWidth val="219"/>
        <c:overlap val="-27"/>
        <c:axId val="371369000"/>
        <c:axId val="371372280"/>
      </c:barChart>
      <c:catAx>
        <c:axId val="371369000"/>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71372280"/>
        <c:crosses val="autoZero"/>
        <c:auto val="1"/>
        <c:lblAlgn val="ctr"/>
        <c:lblOffset val="100"/>
        <c:noMultiLvlLbl val="0"/>
      </c:catAx>
      <c:valAx>
        <c:axId val="371372280"/>
        <c:scaling>
          <c:orientation val="minMax"/>
          <c:max val="10"/>
        </c:scaling>
        <c:delete val="0"/>
        <c:axPos val="l"/>
        <c:majorGridlines>
          <c:spPr>
            <a:ln w="9525" cap="flat" cmpd="sng" algn="ctr">
              <a:solidFill>
                <a:schemeClr val="tx1">
                  <a:lumMod val="15000"/>
                  <a:lumOff val="85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71369000"/>
        <c:crosses val="autoZero"/>
        <c:crossBetween val="between"/>
        <c:majorUnit val="2"/>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5.  Connaissance, compréhension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strRef>
              <c:f>'E. Synthèse compétences'!$H$1</c:f>
              <c:strCache>
                <c:ptCount val="1"/>
                <c:pt idx="0">
                  <c:v>Parents</c:v>
                </c:pt>
              </c:strCache>
            </c:strRef>
          </c:tx>
          <c:spPr>
            <a:solidFill>
              <a:schemeClr val="accent6">
                <a:shade val="76000"/>
              </a:schemeClr>
            </a:solidFill>
            <a:ln>
              <a:noFill/>
            </a:ln>
            <a:effectLst/>
          </c:spPr>
          <c:invertIfNegative val="0"/>
          <c:val>
            <c:numRef>
              <c:f>'E. Synthèse compétences'!$H$7</c:f>
              <c:numCache>
                <c:formatCode>General</c:formatCode>
                <c:ptCount val="1"/>
                <c:pt idx="0">
                  <c:v>0</c:v>
                </c:pt>
              </c:numCache>
            </c:numRef>
          </c:val>
          <c:extLst>
            <c:ext xmlns:c16="http://schemas.microsoft.com/office/drawing/2014/chart" uri="{C3380CC4-5D6E-409C-BE32-E72D297353CC}">
              <c16:uniqueId val="{00000000-AB57-4352-AE26-B658BD084778}"/>
            </c:ext>
          </c:extLst>
        </c:ser>
        <c:ser>
          <c:idx val="1"/>
          <c:order val="1"/>
          <c:tx>
            <c:strRef>
              <c:f>'E. Synthèse compétences'!$L$1</c:f>
              <c:strCache>
                <c:ptCount val="1"/>
                <c:pt idx="0">
                  <c:v>Enfant</c:v>
                </c:pt>
              </c:strCache>
            </c:strRef>
          </c:tx>
          <c:spPr>
            <a:solidFill>
              <a:schemeClr val="accent6">
                <a:tint val="77000"/>
              </a:schemeClr>
            </a:solidFill>
            <a:ln>
              <a:noFill/>
            </a:ln>
            <a:effectLst/>
          </c:spPr>
          <c:invertIfNegative val="0"/>
          <c:val>
            <c:numRef>
              <c:f>'E. Synthèse compétences'!$L$7</c:f>
              <c:numCache>
                <c:formatCode>General</c:formatCode>
                <c:ptCount val="1"/>
                <c:pt idx="0">
                  <c:v>0</c:v>
                </c:pt>
              </c:numCache>
            </c:numRef>
          </c:val>
          <c:extLst>
            <c:ext xmlns:c16="http://schemas.microsoft.com/office/drawing/2014/chart" uri="{C3380CC4-5D6E-409C-BE32-E72D297353CC}">
              <c16:uniqueId val="{00000003-AB57-4352-AE26-B658BD084778}"/>
            </c:ext>
          </c:extLst>
        </c:ser>
        <c:dLbls>
          <c:showLegendKey val="0"/>
          <c:showVal val="0"/>
          <c:showCatName val="0"/>
          <c:showSerName val="0"/>
          <c:showPercent val="0"/>
          <c:showBubbleSize val="0"/>
        </c:dLbls>
        <c:gapWidth val="219"/>
        <c:overlap val="-27"/>
        <c:axId val="371369000"/>
        <c:axId val="371372280"/>
      </c:barChart>
      <c:catAx>
        <c:axId val="371369000"/>
        <c:scaling>
          <c:orientation val="minMax"/>
        </c:scaling>
        <c:delete val="1"/>
        <c:axPos val="b"/>
        <c:numFmt formatCode="General" sourceLinked="1"/>
        <c:majorTickMark val="none"/>
        <c:minorTickMark val="none"/>
        <c:tickLblPos val="nextTo"/>
        <c:crossAx val="371372280"/>
        <c:crosses val="autoZero"/>
        <c:auto val="1"/>
        <c:lblAlgn val="ctr"/>
        <c:lblOffset val="100"/>
        <c:noMultiLvlLbl val="0"/>
      </c:catAx>
      <c:valAx>
        <c:axId val="371372280"/>
        <c:scaling>
          <c:orientation val="minMax"/>
          <c:max val="10"/>
        </c:scaling>
        <c:delete val="0"/>
        <c:axPos val="l"/>
        <c:majorGridlines>
          <c:spPr>
            <a:ln w="9525" cap="flat" cmpd="sng" algn="ctr">
              <a:solidFill>
                <a:schemeClr val="tx1">
                  <a:lumMod val="15000"/>
                  <a:lumOff val="85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71369000"/>
        <c:crosses val="autoZero"/>
        <c:crossBetween val="between"/>
        <c:majorUnit val="2"/>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6. Expression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strRef>
              <c:f>'E. Synthèse compétences'!$H$1</c:f>
              <c:strCache>
                <c:ptCount val="1"/>
                <c:pt idx="0">
                  <c:v>Parents</c:v>
                </c:pt>
              </c:strCache>
            </c:strRef>
          </c:tx>
          <c:spPr>
            <a:solidFill>
              <a:schemeClr val="accent6">
                <a:shade val="76000"/>
              </a:schemeClr>
            </a:solidFill>
            <a:ln>
              <a:noFill/>
            </a:ln>
            <a:effectLst/>
          </c:spPr>
          <c:invertIfNegative val="0"/>
          <c:val>
            <c:numRef>
              <c:f>'E. Synthèse compétences'!$H$8</c:f>
              <c:numCache>
                <c:formatCode>General</c:formatCode>
                <c:ptCount val="1"/>
                <c:pt idx="0">
                  <c:v>0</c:v>
                </c:pt>
              </c:numCache>
            </c:numRef>
          </c:val>
          <c:extLst>
            <c:ext xmlns:c16="http://schemas.microsoft.com/office/drawing/2014/chart" uri="{C3380CC4-5D6E-409C-BE32-E72D297353CC}">
              <c16:uniqueId val="{00000000-9836-4FDF-9457-D3DE19474205}"/>
            </c:ext>
          </c:extLst>
        </c:ser>
        <c:ser>
          <c:idx val="1"/>
          <c:order val="1"/>
          <c:tx>
            <c:strRef>
              <c:f>'E. Synthèse compétences'!$L$1</c:f>
              <c:strCache>
                <c:ptCount val="1"/>
                <c:pt idx="0">
                  <c:v>Enfant</c:v>
                </c:pt>
              </c:strCache>
            </c:strRef>
          </c:tx>
          <c:spPr>
            <a:solidFill>
              <a:schemeClr val="accent6">
                <a:tint val="77000"/>
              </a:schemeClr>
            </a:solidFill>
            <a:ln>
              <a:noFill/>
            </a:ln>
            <a:effectLst/>
          </c:spPr>
          <c:invertIfNegative val="0"/>
          <c:val>
            <c:numRef>
              <c:f>'E. Synthèse compétences'!$L$8</c:f>
              <c:numCache>
                <c:formatCode>General</c:formatCode>
                <c:ptCount val="1"/>
                <c:pt idx="0">
                  <c:v>0</c:v>
                </c:pt>
              </c:numCache>
            </c:numRef>
          </c:val>
          <c:extLst>
            <c:ext xmlns:c16="http://schemas.microsoft.com/office/drawing/2014/chart" uri="{C3380CC4-5D6E-409C-BE32-E72D297353CC}">
              <c16:uniqueId val="{00000002-9836-4FDF-9457-D3DE19474205}"/>
            </c:ext>
          </c:extLst>
        </c:ser>
        <c:dLbls>
          <c:showLegendKey val="0"/>
          <c:showVal val="0"/>
          <c:showCatName val="0"/>
          <c:showSerName val="0"/>
          <c:showPercent val="0"/>
          <c:showBubbleSize val="0"/>
        </c:dLbls>
        <c:gapWidth val="219"/>
        <c:overlap val="-27"/>
        <c:axId val="371369000"/>
        <c:axId val="371372280"/>
      </c:barChart>
      <c:catAx>
        <c:axId val="371369000"/>
        <c:scaling>
          <c:orientation val="minMax"/>
        </c:scaling>
        <c:delete val="1"/>
        <c:axPos val="b"/>
        <c:numFmt formatCode="General" sourceLinked="1"/>
        <c:majorTickMark val="none"/>
        <c:minorTickMark val="none"/>
        <c:tickLblPos val="nextTo"/>
        <c:crossAx val="371372280"/>
        <c:crosses val="autoZero"/>
        <c:auto val="1"/>
        <c:lblAlgn val="ctr"/>
        <c:lblOffset val="100"/>
        <c:noMultiLvlLbl val="0"/>
      </c:catAx>
      <c:valAx>
        <c:axId val="371372280"/>
        <c:scaling>
          <c:orientation val="minMax"/>
          <c:max val="10"/>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71369000"/>
        <c:crosses val="autoZero"/>
        <c:crossBetween val="between"/>
        <c:majorUnit val="2"/>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8. Empathie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strRef>
              <c:f>'E. Synthèse compétences'!$H$1</c:f>
              <c:strCache>
                <c:ptCount val="1"/>
                <c:pt idx="0">
                  <c:v>Parents</c:v>
                </c:pt>
              </c:strCache>
            </c:strRef>
          </c:tx>
          <c:spPr>
            <a:solidFill>
              <a:schemeClr val="accent6">
                <a:shade val="76000"/>
              </a:schemeClr>
            </a:solidFill>
            <a:ln>
              <a:noFill/>
            </a:ln>
            <a:effectLst/>
          </c:spPr>
          <c:invertIfNegative val="0"/>
          <c:val>
            <c:numRef>
              <c:f>'E. Synthèse compétences'!$H$10</c:f>
              <c:numCache>
                <c:formatCode>General</c:formatCode>
                <c:ptCount val="1"/>
                <c:pt idx="0">
                  <c:v>0</c:v>
                </c:pt>
              </c:numCache>
            </c:numRef>
          </c:val>
          <c:extLst>
            <c:ext xmlns:c16="http://schemas.microsoft.com/office/drawing/2014/chart" uri="{C3380CC4-5D6E-409C-BE32-E72D297353CC}">
              <c16:uniqueId val="{00000000-7D46-4DF4-BCC7-1D6274F53EA7}"/>
            </c:ext>
          </c:extLst>
        </c:ser>
        <c:ser>
          <c:idx val="1"/>
          <c:order val="1"/>
          <c:tx>
            <c:strRef>
              <c:f>'E. Synthèse compétences'!$L$1</c:f>
              <c:strCache>
                <c:ptCount val="1"/>
                <c:pt idx="0">
                  <c:v>Enfant</c:v>
                </c:pt>
              </c:strCache>
            </c:strRef>
          </c:tx>
          <c:spPr>
            <a:solidFill>
              <a:schemeClr val="accent6">
                <a:tint val="77000"/>
              </a:schemeClr>
            </a:solidFill>
            <a:ln>
              <a:noFill/>
            </a:ln>
            <a:effectLst/>
          </c:spPr>
          <c:invertIfNegative val="0"/>
          <c:val>
            <c:numRef>
              <c:f>'E. Synthèse compétences'!$L$10</c:f>
              <c:numCache>
                <c:formatCode>General</c:formatCode>
                <c:ptCount val="1"/>
                <c:pt idx="0">
                  <c:v>0</c:v>
                </c:pt>
              </c:numCache>
            </c:numRef>
          </c:val>
          <c:extLst>
            <c:ext xmlns:c16="http://schemas.microsoft.com/office/drawing/2014/chart" uri="{C3380CC4-5D6E-409C-BE32-E72D297353CC}">
              <c16:uniqueId val="{00000001-7D46-4DF4-BCC7-1D6274F53EA7}"/>
            </c:ext>
          </c:extLst>
        </c:ser>
        <c:dLbls>
          <c:showLegendKey val="0"/>
          <c:showVal val="0"/>
          <c:showCatName val="0"/>
          <c:showSerName val="0"/>
          <c:showPercent val="0"/>
          <c:showBubbleSize val="0"/>
        </c:dLbls>
        <c:gapWidth val="219"/>
        <c:overlap val="-27"/>
        <c:axId val="371369000"/>
        <c:axId val="371372280"/>
      </c:barChart>
      <c:catAx>
        <c:axId val="371369000"/>
        <c:scaling>
          <c:orientation val="minMax"/>
        </c:scaling>
        <c:delete val="1"/>
        <c:axPos val="b"/>
        <c:numFmt formatCode="General" sourceLinked="1"/>
        <c:majorTickMark val="out"/>
        <c:minorTickMark val="none"/>
        <c:tickLblPos val="nextTo"/>
        <c:crossAx val="371372280"/>
        <c:crosses val="autoZero"/>
        <c:auto val="1"/>
        <c:lblAlgn val="ctr"/>
        <c:lblOffset val="100"/>
        <c:noMultiLvlLbl val="0"/>
      </c:catAx>
      <c:valAx>
        <c:axId val="37137228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71369000"/>
        <c:crosses val="autoZero"/>
        <c:crossBetween val="between"/>
        <c:majorUnit val="2"/>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9.</a:t>
            </a:r>
            <a:r>
              <a:rPr lang="fr-FR" baseline="0"/>
              <a:t> Connaissance et compréhension (développement de l'enfant)</a:t>
            </a:r>
            <a:endParaRPr lang="fr-F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strRef>
              <c:f>'E. Synthèse compétences'!$H$1</c:f>
              <c:strCache>
                <c:ptCount val="1"/>
                <c:pt idx="0">
                  <c:v>Parents</c:v>
                </c:pt>
              </c:strCache>
            </c:strRef>
          </c:tx>
          <c:spPr>
            <a:solidFill>
              <a:schemeClr val="accent6">
                <a:shade val="76000"/>
              </a:schemeClr>
            </a:solidFill>
            <a:ln>
              <a:noFill/>
            </a:ln>
            <a:effectLst/>
          </c:spPr>
          <c:invertIfNegative val="0"/>
          <c:val>
            <c:numRef>
              <c:f>'E. Synthèse compétences'!$H$12</c:f>
              <c:numCache>
                <c:formatCode>General</c:formatCode>
                <c:ptCount val="1"/>
                <c:pt idx="0">
                  <c:v>0</c:v>
                </c:pt>
              </c:numCache>
            </c:numRef>
          </c:val>
          <c:extLst>
            <c:ext xmlns:c16="http://schemas.microsoft.com/office/drawing/2014/chart" uri="{C3380CC4-5D6E-409C-BE32-E72D297353CC}">
              <c16:uniqueId val="{00000000-37FF-4C3C-8F5B-D84734978218}"/>
            </c:ext>
          </c:extLst>
        </c:ser>
        <c:ser>
          <c:idx val="1"/>
          <c:order val="1"/>
          <c:tx>
            <c:strRef>
              <c:f>'E. Synthèse compétences'!$L$1</c:f>
              <c:strCache>
                <c:ptCount val="1"/>
                <c:pt idx="0">
                  <c:v>Enfant</c:v>
                </c:pt>
              </c:strCache>
            </c:strRef>
          </c:tx>
          <c:spPr>
            <a:solidFill>
              <a:schemeClr val="accent6">
                <a:tint val="77000"/>
              </a:schemeClr>
            </a:solidFill>
            <a:ln>
              <a:noFill/>
            </a:ln>
            <a:effectLst/>
          </c:spPr>
          <c:invertIfNegative val="0"/>
          <c:val>
            <c:numRef>
              <c:f>'E. Synthèse compétences'!$L$12</c:f>
              <c:numCache>
                <c:formatCode>General</c:formatCode>
                <c:ptCount val="1"/>
                <c:pt idx="0">
                  <c:v>0</c:v>
                </c:pt>
              </c:numCache>
            </c:numRef>
          </c:val>
          <c:extLst>
            <c:ext xmlns:c16="http://schemas.microsoft.com/office/drawing/2014/chart" uri="{C3380CC4-5D6E-409C-BE32-E72D297353CC}">
              <c16:uniqueId val="{00000002-37FF-4C3C-8F5B-D84734978218}"/>
            </c:ext>
          </c:extLst>
        </c:ser>
        <c:dLbls>
          <c:showLegendKey val="0"/>
          <c:showVal val="0"/>
          <c:showCatName val="0"/>
          <c:showSerName val="0"/>
          <c:showPercent val="0"/>
          <c:showBubbleSize val="0"/>
        </c:dLbls>
        <c:gapWidth val="219"/>
        <c:overlap val="-27"/>
        <c:axId val="371369000"/>
        <c:axId val="371372280"/>
      </c:barChart>
      <c:catAx>
        <c:axId val="371369000"/>
        <c:scaling>
          <c:orientation val="minMax"/>
        </c:scaling>
        <c:delete val="1"/>
        <c:axPos val="b"/>
        <c:numFmt formatCode="General" sourceLinked="1"/>
        <c:majorTickMark val="none"/>
        <c:minorTickMark val="none"/>
        <c:tickLblPos val="nextTo"/>
        <c:crossAx val="371372280"/>
        <c:crosses val="autoZero"/>
        <c:auto val="1"/>
        <c:lblAlgn val="ctr"/>
        <c:lblOffset val="100"/>
        <c:noMultiLvlLbl val="0"/>
      </c:catAx>
      <c:valAx>
        <c:axId val="37137228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71369000"/>
        <c:crosses val="autoZero"/>
        <c:crossBetween val="between"/>
        <c:majorUnit val="2"/>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10. Expression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strRef>
              <c:f>'E. Synthèse compétences'!$H$1</c:f>
              <c:strCache>
                <c:ptCount val="1"/>
                <c:pt idx="0">
                  <c:v>Parents</c:v>
                </c:pt>
              </c:strCache>
            </c:strRef>
          </c:tx>
          <c:spPr>
            <a:solidFill>
              <a:schemeClr val="accent6">
                <a:shade val="76000"/>
              </a:schemeClr>
            </a:solidFill>
            <a:ln>
              <a:noFill/>
            </a:ln>
            <a:effectLst/>
          </c:spPr>
          <c:invertIfNegative val="0"/>
          <c:val>
            <c:numRef>
              <c:f>'E. Synthèse compétences'!$H$13</c:f>
              <c:numCache>
                <c:formatCode>General</c:formatCode>
                <c:ptCount val="1"/>
                <c:pt idx="0">
                  <c:v>0</c:v>
                </c:pt>
              </c:numCache>
            </c:numRef>
          </c:val>
          <c:extLst>
            <c:ext xmlns:c16="http://schemas.microsoft.com/office/drawing/2014/chart" uri="{C3380CC4-5D6E-409C-BE32-E72D297353CC}">
              <c16:uniqueId val="{00000000-6B85-4FE7-89AA-9B2A06C8BDD7}"/>
            </c:ext>
          </c:extLst>
        </c:ser>
        <c:ser>
          <c:idx val="1"/>
          <c:order val="1"/>
          <c:tx>
            <c:strRef>
              <c:f>'E. Synthèse compétences'!$L$1</c:f>
              <c:strCache>
                <c:ptCount val="1"/>
                <c:pt idx="0">
                  <c:v>Enfant</c:v>
                </c:pt>
              </c:strCache>
            </c:strRef>
          </c:tx>
          <c:spPr>
            <a:solidFill>
              <a:schemeClr val="accent6">
                <a:tint val="77000"/>
              </a:schemeClr>
            </a:solidFill>
            <a:ln>
              <a:noFill/>
            </a:ln>
            <a:effectLst/>
          </c:spPr>
          <c:invertIfNegative val="0"/>
          <c:val>
            <c:numRef>
              <c:f>'E. Synthèse compétences'!$L$13</c:f>
              <c:numCache>
                <c:formatCode>General</c:formatCode>
                <c:ptCount val="1"/>
                <c:pt idx="0">
                  <c:v>0</c:v>
                </c:pt>
              </c:numCache>
            </c:numRef>
          </c:val>
          <c:extLst>
            <c:ext xmlns:c16="http://schemas.microsoft.com/office/drawing/2014/chart" uri="{C3380CC4-5D6E-409C-BE32-E72D297353CC}">
              <c16:uniqueId val="{00000002-6B85-4FE7-89AA-9B2A06C8BDD7}"/>
            </c:ext>
          </c:extLst>
        </c:ser>
        <c:dLbls>
          <c:showLegendKey val="0"/>
          <c:showVal val="0"/>
          <c:showCatName val="0"/>
          <c:showSerName val="0"/>
          <c:showPercent val="0"/>
          <c:showBubbleSize val="0"/>
        </c:dLbls>
        <c:gapWidth val="219"/>
        <c:overlap val="-27"/>
        <c:axId val="371369000"/>
        <c:axId val="371372280"/>
      </c:barChart>
      <c:catAx>
        <c:axId val="371369000"/>
        <c:scaling>
          <c:orientation val="minMax"/>
        </c:scaling>
        <c:delete val="1"/>
        <c:axPos val="b"/>
        <c:numFmt formatCode="General" sourceLinked="1"/>
        <c:majorTickMark val="none"/>
        <c:minorTickMark val="none"/>
        <c:tickLblPos val="nextTo"/>
        <c:crossAx val="371372280"/>
        <c:crosses val="autoZero"/>
        <c:auto val="1"/>
        <c:lblAlgn val="ctr"/>
        <c:lblOffset val="100"/>
        <c:noMultiLvlLbl val="0"/>
      </c:catAx>
      <c:valAx>
        <c:axId val="371372280"/>
        <c:scaling>
          <c:orientation val="minMax"/>
          <c:max val="10"/>
        </c:scaling>
        <c:delete val="0"/>
        <c:axPos val="l"/>
        <c:majorGridlines>
          <c:spPr>
            <a:ln w="9525" cap="flat" cmpd="sng" algn="ctr">
              <a:solidFill>
                <a:schemeClr val="tx1">
                  <a:lumMod val="15000"/>
                  <a:lumOff val="85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71369000"/>
        <c:crosses val="autoZero"/>
        <c:crossBetween val="between"/>
        <c:majorUnit val="2"/>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11. Comportement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strRef>
              <c:f>'E. Synthèse compétences'!$H$1</c:f>
              <c:strCache>
                <c:ptCount val="1"/>
                <c:pt idx="0">
                  <c:v>Parents</c:v>
                </c:pt>
              </c:strCache>
            </c:strRef>
          </c:tx>
          <c:spPr>
            <a:solidFill>
              <a:schemeClr val="accent6">
                <a:shade val="76000"/>
              </a:schemeClr>
            </a:solidFill>
            <a:ln>
              <a:noFill/>
            </a:ln>
            <a:effectLst/>
          </c:spPr>
          <c:invertIfNegative val="0"/>
          <c:val>
            <c:numRef>
              <c:f>'E. Synthèse compétences'!$H$14</c:f>
              <c:numCache>
                <c:formatCode>General</c:formatCode>
                <c:ptCount val="1"/>
                <c:pt idx="0">
                  <c:v>0</c:v>
                </c:pt>
              </c:numCache>
            </c:numRef>
          </c:val>
          <c:extLst>
            <c:ext xmlns:c16="http://schemas.microsoft.com/office/drawing/2014/chart" uri="{C3380CC4-5D6E-409C-BE32-E72D297353CC}">
              <c16:uniqueId val="{00000000-A237-48A9-BA35-A2E24C03D23A}"/>
            </c:ext>
          </c:extLst>
        </c:ser>
        <c:ser>
          <c:idx val="1"/>
          <c:order val="1"/>
          <c:tx>
            <c:strRef>
              <c:f>'E. Synthèse compétences'!$L$1</c:f>
              <c:strCache>
                <c:ptCount val="1"/>
                <c:pt idx="0">
                  <c:v>Enfant</c:v>
                </c:pt>
              </c:strCache>
            </c:strRef>
          </c:tx>
          <c:spPr>
            <a:solidFill>
              <a:schemeClr val="accent6">
                <a:tint val="77000"/>
              </a:schemeClr>
            </a:solidFill>
            <a:ln>
              <a:noFill/>
            </a:ln>
            <a:effectLst/>
          </c:spPr>
          <c:invertIfNegative val="0"/>
          <c:val>
            <c:numRef>
              <c:f>'E. Synthèse compétences'!$L$14</c:f>
              <c:numCache>
                <c:formatCode>General</c:formatCode>
                <c:ptCount val="1"/>
                <c:pt idx="0">
                  <c:v>0</c:v>
                </c:pt>
              </c:numCache>
            </c:numRef>
          </c:val>
          <c:extLst>
            <c:ext xmlns:c16="http://schemas.microsoft.com/office/drawing/2014/chart" uri="{C3380CC4-5D6E-409C-BE32-E72D297353CC}">
              <c16:uniqueId val="{00000002-A237-48A9-BA35-A2E24C03D23A}"/>
            </c:ext>
          </c:extLst>
        </c:ser>
        <c:dLbls>
          <c:showLegendKey val="0"/>
          <c:showVal val="0"/>
          <c:showCatName val="0"/>
          <c:showSerName val="0"/>
          <c:showPercent val="0"/>
          <c:showBubbleSize val="0"/>
        </c:dLbls>
        <c:gapWidth val="219"/>
        <c:overlap val="-27"/>
        <c:axId val="371369000"/>
        <c:axId val="371372280"/>
      </c:barChart>
      <c:catAx>
        <c:axId val="371369000"/>
        <c:scaling>
          <c:orientation val="minMax"/>
        </c:scaling>
        <c:delete val="1"/>
        <c:axPos val="b"/>
        <c:numFmt formatCode="General" sourceLinked="1"/>
        <c:majorTickMark val="none"/>
        <c:minorTickMark val="none"/>
        <c:tickLblPos val="nextTo"/>
        <c:crossAx val="371372280"/>
        <c:crosses val="autoZero"/>
        <c:auto val="1"/>
        <c:lblAlgn val="ctr"/>
        <c:lblOffset val="100"/>
        <c:noMultiLvlLbl val="0"/>
      </c:catAx>
      <c:valAx>
        <c:axId val="371372280"/>
        <c:scaling>
          <c:orientation val="minMax"/>
          <c:max val="10"/>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71369000"/>
        <c:crosses val="autoZero"/>
        <c:crossBetween val="between"/>
        <c:majorUnit val="2"/>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12. Priorisation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strRef>
              <c:f>'E. Synthèse compétences'!$H$1</c:f>
              <c:strCache>
                <c:ptCount val="1"/>
                <c:pt idx="0">
                  <c:v>Parents</c:v>
                </c:pt>
              </c:strCache>
            </c:strRef>
          </c:tx>
          <c:spPr>
            <a:solidFill>
              <a:schemeClr val="accent6">
                <a:shade val="76000"/>
              </a:schemeClr>
            </a:solidFill>
            <a:ln>
              <a:noFill/>
            </a:ln>
            <a:effectLst/>
          </c:spPr>
          <c:invertIfNegative val="0"/>
          <c:val>
            <c:numRef>
              <c:f>'E. Synthèse compétences'!$H$15</c:f>
              <c:numCache>
                <c:formatCode>General</c:formatCode>
                <c:ptCount val="1"/>
                <c:pt idx="0">
                  <c:v>0</c:v>
                </c:pt>
              </c:numCache>
            </c:numRef>
          </c:val>
          <c:extLst>
            <c:ext xmlns:c16="http://schemas.microsoft.com/office/drawing/2014/chart" uri="{C3380CC4-5D6E-409C-BE32-E72D297353CC}">
              <c16:uniqueId val="{00000000-4D7C-41C9-8792-4EFCD53C55EB}"/>
            </c:ext>
          </c:extLst>
        </c:ser>
        <c:ser>
          <c:idx val="1"/>
          <c:order val="1"/>
          <c:tx>
            <c:strRef>
              <c:f>'E. Synthèse compétences'!$L$1</c:f>
              <c:strCache>
                <c:ptCount val="1"/>
                <c:pt idx="0">
                  <c:v>Enfant</c:v>
                </c:pt>
              </c:strCache>
            </c:strRef>
          </c:tx>
          <c:spPr>
            <a:solidFill>
              <a:schemeClr val="accent6">
                <a:tint val="77000"/>
              </a:schemeClr>
            </a:solidFill>
            <a:ln>
              <a:noFill/>
            </a:ln>
            <a:effectLst/>
          </c:spPr>
          <c:invertIfNegative val="0"/>
          <c:val>
            <c:numRef>
              <c:f>'E. Synthèse compétences'!$L$15</c:f>
              <c:numCache>
                <c:formatCode>General</c:formatCode>
                <c:ptCount val="1"/>
                <c:pt idx="0">
                  <c:v>0</c:v>
                </c:pt>
              </c:numCache>
            </c:numRef>
          </c:val>
          <c:extLst>
            <c:ext xmlns:c16="http://schemas.microsoft.com/office/drawing/2014/chart" uri="{C3380CC4-5D6E-409C-BE32-E72D297353CC}">
              <c16:uniqueId val="{00000002-4D7C-41C9-8792-4EFCD53C55EB}"/>
            </c:ext>
          </c:extLst>
        </c:ser>
        <c:dLbls>
          <c:showLegendKey val="0"/>
          <c:showVal val="0"/>
          <c:showCatName val="0"/>
          <c:showSerName val="0"/>
          <c:showPercent val="0"/>
          <c:showBubbleSize val="0"/>
        </c:dLbls>
        <c:gapWidth val="219"/>
        <c:overlap val="-27"/>
        <c:axId val="371369000"/>
        <c:axId val="371372280"/>
      </c:barChart>
      <c:catAx>
        <c:axId val="371369000"/>
        <c:scaling>
          <c:orientation val="minMax"/>
        </c:scaling>
        <c:delete val="1"/>
        <c:axPos val="b"/>
        <c:numFmt formatCode="General" sourceLinked="1"/>
        <c:majorTickMark val="none"/>
        <c:minorTickMark val="none"/>
        <c:tickLblPos val="nextTo"/>
        <c:crossAx val="371372280"/>
        <c:crosses val="autoZero"/>
        <c:auto val="1"/>
        <c:lblAlgn val="ctr"/>
        <c:lblOffset val="100"/>
        <c:noMultiLvlLbl val="0"/>
      </c:catAx>
      <c:valAx>
        <c:axId val="371372280"/>
        <c:scaling>
          <c:orientation val="minMax"/>
          <c:max val="10"/>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71369000"/>
        <c:crosses val="autoZero"/>
        <c:crossBetween val="between"/>
        <c:majorUnit val="2"/>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13. Négociation - style démocratique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strRef>
              <c:f>'E. Synthèse compétences'!$H$1</c:f>
              <c:strCache>
                <c:ptCount val="1"/>
                <c:pt idx="0">
                  <c:v>Parents</c:v>
                </c:pt>
              </c:strCache>
            </c:strRef>
          </c:tx>
          <c:spPr>
            <a:solidFill>
              <a:schemeClr val="accent6">
                <a:shade val="76000"/>
              </a:schemeClr>
            </a:solidFill>
            <a:ln>
              <a:noFill/>
            </a:ln>
            <a:effectLst/>
          </c:spPr>
          <c:invertIfNegative val="0"/>
          <c:val>
            <c:numRef>
              <c:f>'E. Synthèse compétences'!$H$17</c:f>
              <c:numCache>
                <c:formatCode>General</c:formatCode>
                <c:ptCount val="1"/>
                <c:pt idx="0">
                  <c:v>0</c:v>
                </c:pt>
              </c:numCache>
            </c:numRef>
          </c:val>
          <c:extLst>
            <c:ext xmlns:c16="http://schemas.microsoft.com/office/drawing/2014/chart" uri="{C3380CC4-5D6E-409C-BE32-E72D297353CC}">
              <c16:uniqueId val="{00000000-8D97-4592-B926-37FB96B58398}"/>
            </c:ext>
          </c:extLst>
        </c:ser>
        <c:ser>
          <c:idx val="1"/>
          <c:order val="1"/>
          <c:tx>
            <c:strRef>
              <c:f>'E. Synthèse compétences'!$L$1</c:f>
              <c:strCache>
                <c:ptCount val="1"/>
                <c:pt idx="0">
                  <c:v>Enfant</c:v>
                </c:pt>
              </c:strCache>
            </c:strRef>
          </c:tx>
          <c:spPr>
            <a:solidFill>
              <a:schemeClr val="accent6">
                <a:tint val="77000"/>
              </a:schemeClr>
            </a:solidFill>
            <a:ln>
              <a:noFill/>
            </a:ln>
            <a:effectLst/>
          </c:spPr>
          <c:invertIfNegative val="0"/>
          <c:val>
            <c:numRef>
              <c:f>'E. Synthèse compétences'!$L$17</c:f>
              <c:numCache>
                <c:formatCode>General</c:formatCode>
                <c:ptCount val="1"/>
                <c:pt idx="0">
                  <c:v>0</c:v>
                </c:pt>
              </c:numCache>
            </c:numRef>
          </c:val>
          <c:extLst>
            <c:ext xmlns:c16="http://schemas.microsoft.com/office/drawing/2014/chart" uri="{C3380CC4-5D6E-409C-BE32-E72D297353CC}">
              <c16:uniqueId val="{00000001-8D97-4592-B926-37FB96B58398}"/>
            </c:ext>
          </c:extLst>
        </c:ser>
        <c:dLbls>
          <c:showLegendKey val="0"/>
          <c:showVal val="0"/>
          <c:showCatName val="0"/>
          <c:showSerName val="0"/>
          <c:showPercent val="0"/>
          <c:showBubbleSize val="0"/>
        </c:dLbls>
        <c:gapWidth val="219"/>
        <c:overlap val="-27"/>
        <c:axId val="371369000"/>
        <c:axId val="371372280"/>
      </c:barChart>
      <c:catAx>
        <c:axId val="371369000"/>
        <c:scaling>
          <c:orientation val="minMax"/>
        </c:scaling>
        <c:delete val="1"/>
        <c:axPos val="b"/>
        <c:numFmt formatCode="General" sourceLinked="1"/>
        <c:majorTickMark val="none"/>
        <c:minorTickMark val="none"/>
        <c:tickLblPos val="nextTo"/>
        <c:crossAx val="371372280"/>
        <c:crosses val="autoZero"/>
        <c:auto val="1"/>
        <c:lblAlgn val="ctr"/>
        <c:lblOffset val="100"/>
        <c:noMultiLvlLbl val="0"/>
      </c:catAx>
      <c:valAx>
        <c:axId val="37137228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71369000"/>
        <c:crosses val="autoZero"/>
        <c:crossBetween val="between"/>
        <c:majorUnit val="2"/>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14. Maintien / Respect du cadre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strRef>
              <c:f>'E. Synthèse compétences'!$H$1</c:f>
              <c:strCache>
                <c:ptCount val="1"/>
                <c:pt idx="0">
                  <c:v>Parents</c:v>
                </c:pt>
              </c:strCache>
            </c:strRef>
          </c:tx>
          <c:spPr>
            <a:solidFill>
              <a:schemeClr val="accent6">
                <a:shade val="76000"/>
              </a:schemeClr>
            </a:solidFill>
            <a:ln>
              <a:noFill/>
            </a:ln>
            <a:effectLst/>
          </c:spPr>
          <c:invertIfNegative val="0"/>
          <c:val>
            <c:numRef>
              <c:f>'E. Synthèse compétences'!$H$18</c:f>
              <c:numCache>
                <c:formatCode>General</c:formatCode>
                <c:ptCount val="1"/>
                <c:pt idx="0">
                  <c:v>0</c:v>
                </c:pt>
              </c:numCache>
            </c:numRef>
          </c:val>
          <c:extLst>
            <c:ext xmlns:c16="http://schemas.microsoft.com/office/drawing/2014/chart" uri="{C3380CC4-5D6E-409C-BE32-E72D297353CC}">
              <c16:uniqueId val="{00000000-768E-4C43-9E20-26E37D070A6F}"/>
            </c:ext>
          </c:extLst>
        </c:ser>
        <c:ser>
          <c:idx val="1"/>
          <c:order val="1"/>
          <c:tx>
            <c:strRef>
              <c:f>'E. Synthèse compétences'!$L$1</c:f>
              <c:strCache>
                <c:ptCount val="1"/>
                <c:pt idx="0">
                  <c:v>Enfant</c:v>
                </c:pt>
              </c:strCache>
            </c:strRef>
          </c:tx>
          <c:spPr>
            <a:solidFill>
              <a:schemeClr val="accent6">
                <a:tint val="77000"/>
              </a:schemeClr>
            </a:solidFill>
            <a:ln>
              <a:noFill/>
            </a:ln>
            <a:effectLst/>
          </c:spPr>
          <c:invertIfNegative val="0"/>
          <c:val>
            <c:numRef>
              <c:f>'E. Synthèse compétences'!$L$18</c:f>
              <c:numCache>
                <c:formatCode>General</c:formatCode>
                <c:ptCount val="1"/>
                <c:pt idx="0">
                  <c:v>0</c:v>
                </c:pt>
              </c:numCache>
            </c:numRef>
          </c:val>
          <c:extLst>
            <c:ext xmlns:c16="http://schemas.microsoft.com/office/drawing/2014/chart" uri="{C3380CC4-5D6E-409C-BE32-E72D297353CC}">
              <c16:uniqueId val="{00000001-768E-4C43-9E20-26E37D070A6F}"/>
            </c:ext>
          </c:extLst>
        </c:ser>
        <c:dLbls>
          <c:showLegendKey val="0"/>
          <c:showVal val="0"/>
          <c:showCatName val="0"/>
          <c:showSerName val="0"/>
          <c:showPercent val="0"/>
          <c:showBubbleSize val="0"/>
        </c:dLbls>
        <c:gapWidth val="219"/>
        <c:overlap val="-27"/>
        <c:axId val="371369000"/>
        <c:axId val="371372280"/>
      </c:barChart>
      <c:catAx>
        <c:axId val="371369000"/>
        <c:scaling>
          <c:orientation val="minMax"/>
        </c:scaling>
        <c:delete val="1"/>
        <c:axPos val="b"/>
        <c:numFmt formatCode="General" sourceLinked="1"/>
        <c:majorTickMark val="none"/>
        <c:minorTickMark val="none"/>
        <c:tickLblPos val="nextTo"/>
        <c:crossAx val="371372280"/>
        <c:crosses val="autoZero"/>
        <c:auto val="1"/>
        <c:lblAlgn val="ctr"/>
        <c:lblOffset val="100"/>
        <c:noMultiLvlLbl val="0"/>
      </c:catAx>
      <c:valAx>
        <c:axId val="371372280"/>
        <c:scaling>
          <c:orientation val="minMax"/>
          <c:max val="10"/>
        </c:scaling>
        <c:delete val="0"/>
        <c:axPos val="l"/>
        <c:majorGridlines>
          <c:spPr>
            <a:ln w="9525" cap="flat" cmpd="sng" algn="ctr">
              <a:solidFill>
                <a:schemeClr val="tx1">
                  <a:lumMod val="15000"/>
                  <a:lumOff val="85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71369000"/>
        <c:crosses val="autoZero"/>
        <c:crossBetween val="between"/>
        <c:majorUnit val="2"/>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15. Auto-efficacité / Respect du cadre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strRef>
              <c:f>'E. Synthèse compétences'!$H$1</c:f>
              <c:strCache>
                <c:ptCount val="1"/>
                <c:pt idx="0">
                  <c:v>Parents</c:v>
                </c:pt>
              </c:strCache>
            </c:strRef>
          </c:tx>
          <c:spPr>
            <a:solidFill>
              <a:schemeClr val="accent6">
                <a:shade val="76000"/>
              </a:schemeClr>
            </a:solidFill>
            <a:ln>
              <a:noFill/>
            </a:ln>
            <a:effectLst/>
          </c:spPr>
          <c:invertIfNegative val="0"/>
          <c:val>
            <c:numRef>
              <c:f>'E. Synthèse compétences'!$H$19</c:f>
              <c:numCache>
                <c:formatCode>General</c:formatCode>
                <c:ptCount val="1"/>
                <c:pt idx="0">
                  <c:v>0</c:v>
                </c:pt>
              </c:numCache>
            </c:numRef>
          </c:val>
          <c:extLst>
            <c:ext xmlns:c16="http://schemas.microsoft.com/office/drawing/2014/chart" uri="{C3380CC4-5D6E-409C-BE32-E72D297353CC}">
              <c16:uniqueId val="{00000000-9712-45DA-A67A-4D13FEBB57F5}"/>
            </c:ext>
          </c:extLst>
        </c:ser>
        <c:ser>
          <c:idx val="1"/>
          <c:order val="1"/>
          <c:tx>
            <c:strRef>
              <c:f>'E. Synthèse compétences'!$L$1</c:f>
              <c:strCache>
                <c:ptCount val="1"/>
                <c:pt idx="0">
                  <c:v>Enfant</c:v>
                </c:pt>
              </c:strCache>
            </c:strRef>
          </c:tx>
          <c:spPr>
            <a:solidFill>
              <a:schemeClr val="accent6">
                <a:tint val="77000"/>
              </a:schemeClr>
            </a:solidFill>
            <a:ln>
              <a:noFill/>
            </a:ln>
            <a:effectLst/>
          </c:spPr>
          <c:invertIfNegative val="0"/>
          <c:val>
            <c:numRef>
              <c:f>'E. Synthèse compétences'!$L$18</c:f>
              <c:numCache>
                <c:formatCode>General</c:formatCode>
                <c:ptCount val="1"/>
                <c:pt idx="0">
                  <c:v>0</c:v>
                </c:pt>
              </c:numCache>
            </c:numRef>
          </c:val>
          <c:extLst>
            <c:ext xmlns:c16="http://schemas.microsoft.com/office/drawing/2014/chart" uri="{C3380CC4-5D6E-409C-BE32-E72D297353CC}">
              <c16:uniqueId val="{00000001-9712-45DA-A67A-4D13FEBB57F5}"/>
            </c:ext>
          </c:extLst>
        </c:ser>
        <c:dLbls>
          <c:showLegendKey val="0"/>
          <c:showVal val="0"/>
          <c:showCatName val="0"/>
          <c:showSerName val="0"/>
          <c:showPercent val="0"/>
          <c:showBubbleSize val="0"/>
        </c:dLbls>
        <c:gapWidth val="219"/>
        <c:overlap val="-27"/>
        <c:axId val="371369000"/>
        <c:axId val="371372280"/>
      </c:barChart>
      <c:catAx>
        <c:axId val="371369000"/>
        <c:scaling>
          <c:orientation val="minMax"/>
        </c:scaling>
        <c:delete val="1"/>
        <c:axPos val="b"/>
        <c:numFmt formatCode="General" sourceLinked="1"/>
        <c:majorTickMark val="none"/>
        <c:minorTickMark val="none"/>
        <c:tickLblPos val="nextTo"/>
        <c:crossAx val="371372280"/>
        <c:crosses val="autoZero"/>
        <c:auto val="1"/>
        <c:lblAlgn val="ctr"/>
        <c:lblOffset val="100"/>
        <c:noMultiLvlLbl val="0"/>
      </c:catAx>
      <c:valAx>
        <c:axId val="371372280"/>
        <c:scaling>
          <c:orientation val="minMax"/>
          <c:max val="10"/>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71369000"/>
        <c:crosses val="autoZero"/>
        <c:crossBetween val="between"/>
        <c:majorUnit val="2"/>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16. Exemplarité des parents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strRef>
              <c:f>'E. Synthèse compétences'!$H$1</c:f>
              <c:strCache>
                <c:ptCount val="1"/>
                <c:pt idx="0">
                  <c:v>Parents</c:v>
                </c:pt>
              </c:strCache>
            </c:strRef>
          </c:tx>
          <c:spPr>
            <a:solidFill>
              <a:schemeClr val="accent6">
                <a:shade val="76000"/>
              </a:schemeClr>
            </a:solidFill>
            <a:ln>
              <a:noFill/>
            </a:ln>
            <a:effectLst/>
          </c:spPr>
          <c:invertIfNegative val="0"/>
          <c:val>
            <c:numRef>
              <c:f>'E. Synthèse compétences'!$H$20</c:f>
              <c:numCache>
                <c:formatCode>General</c:formatCode>
                <c:ptCount val="1"/>
                <c:pt idx="0">
                  <c:v>0</c:v>
                </c:pt>
              </c:numCache>
            </c:numRef>
          </c:val>
          <c:extLst>
            <c:ext xmlns:c16="http://schemas.microsoft.com/office/drawing/2014/chart" uri="{C3380CC4-5D6E-409C-BE32-E72D297353CC}">
              <c16:uniqueId val="{00000000-E9D2-487D-A4EB-F56885A06996}"/>
            </c:ext>
          </c:extLst>
        </c:ser>
        <c:ser>
          <c:idx val="1"/>
          <c:order val="1"/>
          <c:tx>
            <c:strRef>
              <c:f>'E. Synthèse compétences'!$L$1</c:f>
              <c:strCache>
                <c:ptCount val="1"/>
                <c:pt idx="0">
                  <c:v>Enfant</c:v>
                </c:pt>
              </c:strCache>
            </c:strRef>
          </c:tx>
          <c:spPr>
            <a:solidFill>
              <a:schemeClr val="accent6">
                <a:tint val="77000"/>
              </a:schemeClr>
            </a:solidFill>
            <a:ln>
              <a:noFill/>
            </a:ln>
            <a:effectLst/>
          </c:spPr>
          <c:invertIfNegative val="0"/>
          <c:val>
            <c:numRef>
              <c:f>'E. Synthèse compétences'!$L$20</c:f>
              <c:numCache>
                <c:formatCode>General</c:formatCode>
                <c:ptCount val="1"/>
                <c:pt idx="0">
                  <c:v>0</c:v>
                </c:pt>
              </c:numCache>
            </c:numRef>
          </c:val>
          <c:extLst>
            <c:ext xmlns:c16="http://schemas.microsoft.com/office/drawing/2014/chart" uri="{C3380CC4-5D6E-409C-BE32-E72D297353CC}">
              <c16:uniqueId val="{00000001-E9D2-487D-A4EB-F56885A06996}"/>
            </c:ext>
          </c:extLst>
        </c:ser>
        <c:dLbls>
          <c:showLegendKey val="0"/>
          <c:showVal val="0"/>
          <c:showCatName val="0"/>
          <c:showSerName val="0"/>
          <c:showPercent val="0"/>
          <c:showBubbleSize val="0"/>
        </c:dLbls>
        <c:gapWidth val="219"/>
        <c:overlap val="-27"/>
        <c:axId val="371369000"/>
        <c:axId val="371372280"/>
      </c:barChart>
      <c:catAx>
        <c:axId val="371369000"/>
        <c:scaling>
          <c:orientation val="minMax"/>
        </c:scaling>
        <c:delete val="1"/>
        <c:axPos val="b"/>
        <c:numFmt formatCode="General" sourceLinked="1"/>
        <c:majorTickMark val="none"/>
        <c:minorTickMark val="none"/>
        <c:tickLblPos val="nextTo"/>
        <c:crossAx val="371372280"/>
        <c:crosses val="autoZero"/>
        <c:auto val="1"/>
        <c:lblAlgn val="ctr"/>
        <c:lblOffset val="100"/>
        <c:noMultiLvlLbl val="0"/>
      </c:catAx>
      <c:valAx>
        <c:axId val="371372280"/>
        <c:scaling>
          <c:orientation val="minMax"/>
          <c:max val="10"/>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71369000"/>
        <c:crosses val="autoZero"/>
        <c:crossBetween val="between"/>
        <c:majorUnit val="2"/>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17. Cadre commun et </a:t>
            </a:r>
          </a:p>
          <a:p>
            <a:pPr>
              <a:defRPr/>
            </a:pPr>
            <a:r>
              <a:rPr lang="fr-FR"/>
              <a:t>différence des parents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strRef>
              <c:f>'E. Synthèse compétences'!$H$1</c:f>
              <c:strCache>
                <c:ptCount val="1"/>
                <c:pt idx="0">
                  <c:v>Parents</c:v>
                </c:pt>
              </c:strCache>
            </c:strRef>
          </c:tx>
          <c:spPr>
            <a:solidFill>
              <a:schemeClr val="accent6">
                <a:shade val="76000"/>
              </a:schemeClr>
            </a:solidFill>
            <a:ln>
              <a:noFill/>
            </a:ln>
            <a:effectLst/>
          </c:spPr>
          <c:invertIfNegative val="0"/>
          <c:val>
            <c:numRef>
              <c:f>'E. Synthèse compétences'!$H$21</c:f>
              <c:numCache>
                <c:formatCode>General</c:formatCode>
                <c:ptCount val="1"/>
                <c:pt idx="0">
                  <c:v>0</c:v>
                </c:pt>
              </c:numCache>
            </c:numRef>
          </c:val>
          <c:extLst>
            <c:ext xmlns:c16="http://schemas.microsoft.com/office/drawing/2014/chart" uri="{C3380CC4-5D6E-409C-BE32-E72D297353CC}">
              <c16:uniqueId val="{00000000-E56F-4DAA-ABF1-D036B283AA0F}"/>
            </c:ext>
          </c:extLst>
        </c:ser>
        <c:ser>
          <c:idx val="1"/>
          <c:order val="1"/>
          <c:tx>
            <c:strRef>
              <c:f>'E. Synthèse compétences'!$L$1</c:f>
              <c:strCache>
                <c:ptCount val="1"/>
                <c:pt idx="0">
                  <c:v>Enfant</c:v>
                </c:pt>
              </c:strCache>
            </c:strRef>
          </c:tx>
          <c:spPr>
            <a:solidFill>
              <a:schemeClr val="accent6">
                <a:tint val="77000"/>
              </a:schemeClr>
            </a:solidFill>
            <a:ln>
              <a:noFill/>
            </a:ln>
            <a:effectLst/>
          </c:spPr>
          <c:invertIfNegative val="0"/>
          <c:val>
            <c:numRef>
              <c:f>'E. Synthèse compétences'!$L$20</c:f>
              <c:numCache>
                <c:formatCode>General</c:formatCode>
                <c:ptCount val="1"/>
                <c:pt idx="0">
                  <c:v>0</c:v>
                </c:pt>
              </c:numCache>
            </c:numRef>
          </c:val>
          <c:extLst>
            <c:ext xmlns:c16="http://schemas.microsoft.com/office/drawing/2014/chart" uri="{C3380CC4-5D6E-409C-BE32-E72D297353CC}">
              <c16:uniqueId val="{00000001-E56F-4DAA-ABF1-D036B283AA0F}"/>
            </c:ext>
          </c:extLst>
        </c:ser>
        <c:dLbls>
          <c:showLegendKey val="0"/>
          <c:showVal val="0"/>
          <c:showCatName val="0"/>
          <c:showSerName val="0"/>
          <c:showPercent val="0"/>
          <c:showBubbleSize val="0"/>
        </c:dLbls>
        <c:gapWidth val="219"/>
        <c:overlap val="-27"/>
        <c:axId val="371369000"/>
        <c:axId val="371372280"/>
      </c:barChart>
      <c:catAx>
        <c:axId val="371369000"/>
        <c:scaling>
          <c:orientation val="minMax"/>
        </c:scaling>
        <c:delete val="1"/>
        <c:axPos val="b"/>
        <c:numFmt formatCode="General" sourceLinked="1"/>
        <c:majorTickMark val="none"/>
        <c:minorTickMark val="none"/>
        <c:tickLblPos val="nextTo"/>
        <c:crossAx val="371372280"/>
        <c:crosses val="autoZero"/>
        <c:auto val="1"/>
        <c:lblAlgn val="ctr"/>
        <c:lblOffset val="100"/>
        <c:noMultiLvlLbl val="0"/>
      </c:catAx>
      <c:valAx>
        <c:axId val="371372280"/>
        <c:scaling>
          <c:orientation val="minMax"/>
          <c:max val="10"/>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71369000"/>
        <c:crosses val="autoZero"/>
        <c:crossBetween val="between"/>
        <c:majorUnit val="2"/>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18. Harmonisation </a:t>
            </a:r>
          </a:p>
          <a:p>
            <a:pPr>
              <a:defRPr/>
            </a:pPr>
            <a:r>
              <a:rPr lang="fr-FR"/>
              <a:t>de pratiques et négociation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strRef>
              <c:f>'E. Synthèse compétences'!$H$1</c:f>
              <c:strCache>
                <c:ptCount val="1"/>
                <c:pt idx="0">
                  <c:v>Parents</c:v>
                </c:pt>
              </c:strCache>
            </c:strRef>
          </c:tx>
          <c:spPr>
            <a:solidFill>
              <a:schemeClr val="accent6">
                <a:shade val="76000"/>
              </a:schemeClr>
            </a:solidFill>
            <a:ln>
              <a:noFill/>
            </a:ln>
            <a:effectLst/>
          </c:spPr>
          <c:invertIfNegative val="0"/>
          <c:val>
            <c:numRef>
              <c:f>'E. Synthèse compétences'!$H$22</c:f>
              <c:numCache>
                <c:formatCode>General</c:formatCode>
                <c:ptCount val="1"/>
                <c:pt idx="0">
                  <c:v>0</c:v>
                </c:pt>
              </c:numCache>
            </c:numRef>
          </c:val>
          <c:extLst>
            <c:ext xmlns:c16="http://schemas.microsoft.com/office/drawing/2014/chart" uri="{C3380CC4-5D6E-409C-BE32-E72D297353CC}">
              <c16:uniqueId val="{00000000-ADEC-44E8-AF76-86E042B29A84}"/>
            </c:ext>
          </c:extLst>
        </c:ser>
        <c:ser>
          <c:idx val="1"/>
          <c:order val="1"/>
          <c:tx>
            <c:strRef>
              <c:f>'E. Synthèse compétences'!$L$1</c:f>
              <c:strCache>
                <c:ptCount val="1"/>
                <c:pt idx="0">
                  <c:v>Enfant</c:v>
                </c:pt>
              </c:strCache>
            </c:strRef>
          </c:tx>
          <c:spPr>
            <a:solidFill>
              <a:schemeClr val="accent6">
                <a:tint val="77000"/>
              </a:schemeClr>
            </a:solidFill>
            <a:ln>
              <a:noFill/>
            </a:ln>
            <a:effectLst/>
          </c:spPr>
          <c:invertIfNegative val="0"/>
          <c:val>
            <c:numRef>
              <c:f>'E. Synthèse compétences'!$L$22</c:f>
              <c:numCache>
                <c:formatCode>General</c:formatCode>
                <c:ptCount val="1"/>
                <c:pt idx="0">
                  <c:v>0</c:v>
                </c:pt>
              </c:numCache>
            </c:numRef>
          </c:val>
          <c:extLst>
            <c:ext xmlns:c16="http://schemas.microsoft.com/office/drawing/2014/chart" uri="{C3380CC4-5D6E-409C-BE32-E72D297353CC}">
              <c16:uniqueId val="{00000001-ADEC-44E8-AF76-86E042B29A84}"/>
            </c:ext>
          </c:extLst>
        </c:ser>
        <c:dLbls>
          <c:showLegendKey val="0"/>
          <c:showVal val="0"/>
          <c:showCatName val="0"/>
          <c:showSerName val="0"/>
          <c:showPercent val="0"/>
          <c:showBubbleSize val="0"/>
        </c:dLbls>
        <c:gapWidth val="219"/>
        <c:overlap val="-27"/>
        <c:axId val="371369000"/>
        <c:axId val="371372280"/>
      </c:barChart>
      <c:catAx>
        <c:axId val="371369000"/>
        <c:scaling>
          <c:orientation val="minMax"/>
        </c:scaling>
        <c:delete val="1"/>
        <c:axPos val="b"/>
        <c:numFmt formatCode="General" sourceLinked="1"/>
        <c:majorTickMark val="none"/>
        <c:minorTickMark val="none"/>
        <c:tickLblPos val="nextTo"/>
        <c:crossAx val="371372280"/>
        <c:crosses val="autoZero"/>
        <c:auto val="1"/>
        <c:lblAlgn val="ctr"/>
        <c:lblOffset val="100"/>
        <c:noMultiLvlLbl val="0"/>
      </c:catAx>
      <c:valAx>
        <c:axId val="371372280"/>
        <c:scaling>
          <c:orientation val="minMax"/>
          <c:max val="10"/>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71369000"/>
        <c:crosses val="autoZero"/>
        <c:crossBetween val="between"/>
        <c:majorUnit val="2"/>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19. Compréhension du cadre éducatif et relationnel</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strRef>
              <c:f>'E. Synthèse compétences'!$H$1</c:f>
              <c:strCache>
                <c:ptCount val="1"/>
                <c:pt idx="0">
                  <c:v>Parents</c:v>
                </c:pt>
              </c:strCache>
            </c:strRef>
          </c:tx>
          <c:spPr>
            <a:solidFill>
              <a:schemeClr val="accent6">
                <a:shade val="76000"/>
              </a:schemeClr>
            </a:solidFill>
            <a:ln>
              <a:noFill/>
            </a:ln>
            <a:effectLst/>
          </c:spPr>
          <c:invertIfNegative val="0"/>
          <c:val>
            <c:numRef>
              <c:f>'E. Synthèse compétences'!$H$23</c:f>
              <c:numCache>
                <c:formatCode>General</c:formatCode>
                <c:ptCount val="1"/>
                <c:pt idx="0">
                  <c:v>0</c:v>
                </c:pt>
              </c:numCache>
            </c:numRef>
          </c:val>
          <c:extLst>
            <c:ext xmlns:c16="http://schemas.microsoft.com/office/drawing/2014/chart" uri="{C3380CC4-5D6E-409C-BE32-E72D297353CC}">
              <c16:uniqueId val="{00000000-E5F4-442E-B8C7-3D69F29128F7}"/>
            </c:ext>
          </c:extLst>
        </c:ser>
        <c:ser>
          <c:idx val="1"/>
          <c:order val="1"/>
          <c:tx>
            <c:strRef>
              <c:f>'E. Synthèse compétences'!$L$1</c:f>
              <c:strCache>
                <c:ptCount val="1"/>
                <c:pt idx="0">
                  <c:v>Enfant</c:v>
                </c:pt>
              </c:strCache>
            </c:strRef>
          </c:tx>
          <c:spPr>
            <a:solidFill>
              <a:schemeClr val="accent6">
                <a:tint val="77000"/>
              </a:schemeClr>
            </a:solidFill>
            <a:ln>
              <a:noFill/>
            </a:ln>
            <a:effectLst/>
          </c:spPr>
          <c:invertIfNegative val="0"/>
          <c:val>
            <c:numRef>
              <c:f>'E. Synthèse compétences'!$L$23</c:f>
              <c:numCache>
                <c:formatCode>General</c:formatCode>
                <c:ptCount val="1"/>
                <c:pt idx="0">
                  <c:v>0</c:v>
                </c:pt>
              </c:numCache>
            </c:numRef>
          </c:val>
          <c:extLst>
            <c:ext xmlns:c16="http://schemas.microsoft.com/office/drawing/2014/chart" uri="{C3380CC4-5D6E-409C-BE32-E72D297353CC}">
              <c16:uniqueId val="{00000001-E5F4-442E-B8C7-3D69F29128F7}"/>
            </c:ext>
          </c:extLst>
        </c:ser>
        <c:dLbls>
          <c:showLegendKey val="0"/>
          <c:showVal val="0"/>
          <c:showCatName val="0"/>
          <c:showSerName val="0"/>
          <c:showPercent val="0"/>
          <c:showBubbleSize val="0"/>
        </c:dLbls>
        <c:gapWidth val="219"/>
        <c:overlap val="-27"/>
        <c:axId val="371369000"/>
        <c:axId val="371372280"/>
      </c:barChart>
      <c:catAx>
        <c:axId val="371369000"/>
        <c:scaling>
          <c:orientation val="minMax"/>
        </c:scaling>
        <c:delete val="1"/>
        <c:axPos val="b"/>
        <c:numFmt formatCode="General" sourceLinked="1"/>
        <c:majorTickMark val="none"/>
        <c:minorTickMark val="none"/>
        <c:tickLblPos val="nextTo"/>
        <c:crossAx val="371372280"/>
        <c:crosses val="autoZero"/>
        <c:auto val="1"/>
        <c:lblAlgn val="ctr"/>
        <c:lblOffset val="100"/>
        <c:noMultiLvlLbl val="0"/>
      </c:catAx>
      <c:valAx>
        <c:axId val="37137228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71369000"/>
        <c:crosses val="autoZero"/>
        <c:crossBetween val="between"/>
        <c:majorUnit val="2"/>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20. Compréhension de la maladie selon les grands groupes de facteurs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strRef>
              <c:f>'E. Synthèse compétences'!$H$1</c:f>
              <c:strCache>
                <c:ptCount val="1"/>
                <c:pt idx="0">
                  <c:v>Parents</c:v>
                </c:pt>
              </c:strCache>
            </c:strRef>
          </c:tx>
          <c:spPr>
            <a:solidFill>
              <a:schemeClr val="accent6">
                <a:shade val="76000"/>
              </a:schemeClr>
            </a:solidFill>
            <a:ln>
              <a:noFill/>
            </a:ln>
            <a:effectLst/>
          </c:spPr>
          <c:invertIfNegative val="0"/>
          <c:val>
            <c:numRef>
              <c:f>'E. Synthèse compétences'!$H$24</c:f>
              <c:numCache>
                <c:formatCode>General</c:formatCode>
                <c:ptCount val="1"/>
                <c:pt idx="0">
                  <c:v>0</c:v>
                </c:pt>
              </c:numCache>
            </c:numRef>
          </c:val>
          <c:extLst>
            <c:ext xmlns:c16="http://schemas.microsoft.com/office/drawing/2014/chart" uri="{C3380CC4-5D6E-409C-BE32-E72D297353CC}">
              <c16:uniqueId val="{00000000-DD15-42E0-9873-02A794151E06}"/>
            </c:ext>
          </c:extLst>
        </c:ser>
        <c:ser>
          <c:idx val="1"/>
          <c:order val="1"/>
          <c:tx>
            <c:strRef>
              <c:f>'E. Synthèse compétences'!$L$1</c:f>
              <c:strCache>
                <c:ptCount val="1"/>
                <c:pt idx="0">
                  <c:v>Enfant</c:v>
                </c:pt>
              </c:strCache>
            </c:strRef>
          </c:tx>
          <c:spPr>
            <a:solidFill>
              <a:schemeClr val="accent6">
                <a:tint val="77000"/>
              </a:schemeClr>
            </a:solidFill>
            <a:ln>
              <a:noFill/>
            </a:ln>
            <a:effectLst/>
          </c:spPr>
          <c:invertIfNegative val="0"/>
          <c:val>
            <c:numRef>
              <c:f>'E. Synthèse compétences'!$L$24</c:f>
              <c:numCache>
                <c:formatCode>General</c:formatCode>
                <c:ptCount val="1"/>
                <c:pt idx="0">
                  <c:v>0</c:v>
                </c:pt>
              </c:numCache>
            </c:numRef>
          </c:val>
          <c:extLst>
            <c:ext xmlns:c16="http://schemas.microsoft.com/office/drawing/2014/chart" uri="{C3380CC4-5D6E-409C-BE32-E72D297353CC}">
              <c16:uniqueId val="{00000001-DD15-42E0-9873-02A794151E06}"/>
            </c:ext>
          </c:extLst>
        </c:ser>
        <c:dLbls>
          <c:showLegendKey val="0"/>
          <c:showVal val="0"/>
          <c:showCatName val="0"/>
          <c:showSerName val="0"/>
          <c:showPercent val="0"/>
          <c:showBubbleSize val="0"/>
        </c:dLbls>
        <c:gapWidth val="219"/>
        <c:overlap val="-27"/>
        <c:axId val="371369000"/>
        <c:axId val="371372280"/>
      </c:barChart>
      <c:catAx>
        <c:axId val="371369000"/>
        <c:scaling>
          <c:orientation val="minMax"/>
        </c:scaling>
        <c:delete val="1"/>
        <c:axPos val="b"/>
        <c:numFmt formatCode="General" sourceLinked="1"/>
        <c:majorTickMark val="none"/>
        <c:minorTickMark val="none"/>
        <c:tickLblPos val="nextTo"/>
        <c:crossAx val="371372280"/>
        <c:crosses val="autoZero"/>
        <c:auto val="1"/>
        <c:lblAlgn val="ctr"/>
        <c:lblOffset val="100"/>
        <c:noMultiLvlLbl val="0"/>
      </c:catAx>
      <c:valAx>
        <c:axId val="371372280"/>
        <c:scaling>
          <c:orientation val="minMax"/>
          <c:max val="10"/>
        </c:scaling>
        <c:delete val="0"/>
        <c:axPos val="l"/>
        <c:majorGridlines>
          <c:spPr>
            <a:ln w="9525" cap="flat" cmpd="sng" algn="ctr">
              <a:solidFill>
                <a:schemeClr val="tx1">
                  <a:lumMod val="15000"/>
                  <a:lumOff val="85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71369000"/>
        <c:crosses val="autoZero"/>
        <c:crossBetween val="between"/>
        <c:majorUnit val="2"/>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21. Compréhension PEC – freins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strRef>
              <c:f>'E. Synthèse compétences'!$H$1</c:f>
              <c:strCache>
                <c:ptCount val="1"/>
                <c:pt idx="0">
                  <c:v>Parents</c:v>
                </c:pt>
              </c:strCache>
            </c:strRef>
          </c:tx>
          <c:spPr>
            <a:solidFill>
              <a:schemeClr val="accent6">
                <a:shade val="76000"/>
              </a:schemeClr>
            </a:solidFill>
            <a:ln>
              <a:noFill/>
            </a:ln>
            <a:effectLst/>
          </c:spPr>
          <c:invertIfNegative val="0"/>
          <c:val>
            <c:numRef>
              <c:f>'E. Synthèse compétences'!$H$25</c:f>
              <c:numCache>
                <c:formatCode>General</c:formatCode>
                <c:ptCount val="1"/>
                <c:pt idx="0">
                  <c:v>0</c:v>
                </c:pt>
              </c:numCache>
            </c:numRef>
          </c:val>
          <c:extLst>
            <c:ext xmlns:c16="http://schemas.microsoft.com/office/drawing/2014/chart" uri="{C3380CC4-5D6E-409C-BE32-E72D297353CC}">
              <c16:uniqueId val="{00000000-200D-4F68-9B08-C27852CCDBF2}"/>
            </c:ext>
          </c:extLst>
        </c:ser>
        <c:ser>
          <c:idx val="1"/>
          <c:order val="1"/>
          <c:tx>
            <c:strRef>
              <c:f>'E. Synthèse compétences'!$L$1</c:f>
              <c:strCache>
                <c:ptCount val="1"/>
                <c:pt idx="0">
                  <c:v>Enfant</c:v>
                </c:pt>
              </c:strCache>
            </c:strRef>
          </c:tx>
          <c:spPr>
            <a:solidFill>
              <a:schemeClr val="accent6">
                <a:tint val="77000"/>
              </a:schemeClr>
            </a:solidFill>
            <a:ln>
              <a:noFill/>
            </a:ln>
            <a:effectLst/>
          </c:spPr>
          <c:invertIfNegative val="0"/>
          <c:val>
            <c:numRef>
              <c:f>'E. Synthèse compétences'!$L$25</c:f>
              <c:numCache>
                <c:formatCode>General</c:formatCode>
                <c:ptCount val="1"/>
                <c:pt idx="0">
                  <c:v>0</c:v>
                </c:pt>
              </c:numCache>
            </c:numRef>
          </c:val>
          <c:extLst>
            <c:ext xmlns:c16="http://schemas.microsoft.com/office/drawing/2014/chart" uri="{C3380CC4-5D6E-409C-BE32-E72D297353CC}">
              <c16:uniqueId val="{00000001-200D-4F68-9B08-C27852CCDBF2}"/>
            </c:ext>
          </c:extLst>
        </c:ser>
        <c:dLbls>
          <c:showLegendKey val="0"/>
          <c:showVal val="0"/>
          <c:showCatName val="0"/>
          <c:showSerName val="0"/>
          <c:showPercent val="0"/>
          <c:showBubbleSize val="0"/>
        </c:dLbls>
        <c:gapWidth val="219"/>
        <c:overlap val="-27"/>
        <c:axId val="371369000"/>
        <c:axId val="371372280"/>
      </c:barChart>
      <c:catAx>
        <c:axId val="371369000"/>
        <c:scaling>
          <c:orientation val="minMax"/>
        </c:scaling>
        <c:delete val="1"/>
        <c:axPos val="b"/>
        <c:numFmt formatCode="General" sourceLinked="1"/>
        <c:majorTickMark val="none"/>
        <c:minorTickMark val="none"/>
        <c:tickLblPos val="nextTo"/>
        <c:crossAx val="371372280"/>
        <c:crosses val="autoZero"/>
        <c:auto val="1"/>
        <c:lblAlgn val="ctr"/>
        <c:lblOffset val="100"/>
        <c:noMultiLvlLbl val="0"/>
      </c:catAx>
      <c:valAx>
        <c:axId val="371372280"/>
        <c:scaling>
          <c:orientation val="minMax"/>
          <c:max val="10"/>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71369000"/>
        <c:crosses val="autoZero"/>
        <c:crossBetween val="between"/>
        <c:majorUnit val="2"/>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22. Compréhension PEC - leviers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strRef>
              <c:f>'E. Synthèse compétences'!$H$1</c:f>
              <c:strCache>
                <c:ptCount val="1"/>
                <c:pt idx="0">
                  <c:v>Parents</c:v>
                </c:pt>
              </c:strCache>
            </c:strRef>
          </c:tx>
          <c:spPr>
            <a:solidFill>
              <a:schemeClr val="accent6">
                <a:shade val="76000"/>
              </a:schemeClr>
            </a:solidFill>
            <a:ln>
              <a:noFill/>
            </a:ln>
            <a:effectLst/>
          </c:spPr>
          <c:invertIfNegative val="0"/>
          <c:val>
            <c:numRef>
              <c:f>'E. Synthèse compétences'!$H$26</c:f>
              <c:numCache>
                <c:formatCode>General</c:formatCode>
                <c:ptCount val="1"/>
                <c:pt idx="0">
                  <c:v>0</c:v>
                </c:pt>
              </c:numCache>
            </c:numRef>
          </c:val>
          <c:extLst>
            <c:ext xmlns:c16="http://schemas.microsoft.com/office/drawing/2014/chart" uri="{C3380CC4-5D6E-409C-BE32-E72D297353CC}">
              <c16:uniqueId val="{00000000-DD8A-406E-B184-AF080FF58CDA}"/>
            </c:ext>
          </c:extLst>
        </c:ser>
        <c:ser>
          <c:idx val="1"/>
          <c:order val="1"/>
          <c:tx>
            <c:strRef>
              <c:f>'E. Synthèse compétences'!$L$1</c:f>
              <c:strCache>
                <c:ptCount val="1"/>
                <c:pt idx="0">
                  <c:v>Enfant</c:v>
                </c:pt>
              </c:strCache>
            </c:strRef>
          </c:tx>
          <c:spPr>
            <a:solidFill>
              <a:schemeClr val="accent6">
                <a:tint val="77000"/>
              </a:schemeClr>
            </a:solidFill>
            <a:ln>
              <a:noFill/>
            </a:ln>
            <a:effectLst/>
          </c:spPr>
          <c:invertIfNegative val="0"/>
          <c:val>
            <c:numRef>
              <c:f>'E. Synthèse compétences'!$L$26</c:f>
              <c:numCache>
                <c:formatCode>General</c:formatCode>
                <c:ptCount val="1"/>
                <c:pt idx="0">
                  <c:v>0</c:v>
                </c:pt>
              </c:numCache>
            </c:numRef>
          </c:val>
          <c:extLst>
            <c:ext xmlns:c16="http://schemas.microsoft.com/office/drawing/2014/chart" uri="{C3380CC4-5D6E-409C-BE32-E72D297353CC}">
              <c16:uniqueId val="{00000001-DD8A-406E-B184-AF080FF58CDA}"/>
            </c:ext>
          </c:extLst>
        </c:ser>
        <c:dLbls>
          <c:showLegendKey val="0"/>
          <c:showVal val="0"/>
          <c:showCatName val="0"/>
          <c:showSerName val="0"/>
          <c:showPercent val="0"/>
          <c:showBubbleSize val="0"/>
        </c:dLbls>
        <c:gapWidth val="219"/>
        <c:overlap val="-27"/>
        <c:axId val="371369000"/>
        <c:axId val="371372280"/>
      </c:barChart>
      <c:catAx>
        <c:axId val="371369000"/>
        <c:scaling>
          <c:orientation val="minMax"/>
        </c:scaling>
        <c:delete val="1"/>
        <c:axPos val="b"/>
        <c:numFmt formatCode="General" sourceLinked="1"/>
        <c:majorTickMark val="none"/>
        <c:minorTickMark val="none"/>
        <c:tickLblPos val="nextTo"/>
        <c:crossAx val="371372280"/>
        <c:crosses val="autoZero"/>
        <c:auto val="1"/>
        <c:lblAlgn val="ctr"/>
        <c:lblOffset val="100"/>
        <c:noMultiLvlLbl val="0"/>
      </c:catAx>
      <c:valAx>
        <c:axId val="371372280"/>
        <c:scaling>
          <c:orientation val="minMax"/>
          <c:max val="10"/>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71369000"/>
        <c:crosses val="autoZero"/>
        <c:crossBetween val="between"/>
        <c:majorUnit val="2"/>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23. Attachement : Soutien dans la prise en charge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strRef>
              <c:f>'E. Synthèse compétences'!$H$1</c:f>
              <c:strCache>
                <c:ptCount val="1"/>
                <c:pt idx="0">
                  <c:v>Parents</c:v>
                </c:pt>
              </c:strCache>
            </c:strRef>
          </c:tx>
          <c:spPr>
            <a:solidFill>
              <a:schemeClr val="accent6">
                <a:shade val="76000"/>
              </a:schemeClr>
            </a:solidFill>
            <a:ln>
              <a:noFill/>
            </a:ln>
            <a:effectLst/>
          </c:spPr>
          <c:invertIfNegative val="0"/>
          <c:val>
            <c:numRef>
              <c:f>'E. Synthèse compétences'!$H$27</c:f>
              <c:numCache>
                <c:formatCode>General</c:formatCode>
                <c:ptCount val="1"/>
                <c:pt idx="0">
                  <c:v>0</c:v>
                </c:pt>
              </c:numCache>
            </c:numRef>
          </c:val>
          <c:extLst>
            <c:ext xmlns:c16="http://schemas.microsoft.com/office/drawing/2014/chart" uri="{C3380CC4-5D6E-409C-BE32-E72D297353CC}">
              <c16:uniqueId val="{00000000-BB20-4473-AD83-C05F38E2B1F3}"/>
            </c:ext>
          </c:extLst>
        </c:ser>
        <c:ser>
          <c:idx val="1"/>
          <c:order val="1"/>
          <c:tx>
            <c:strRef>
              <c:f>'E. Synthèse compétences'!$L$1</c:f>
              <c:strCache>
                <c:ptCount val="1"/>
                <c:pt idx="0">
                  <c:v>Enfant</c:v>
                </c:pt>
              </c:strCache>
            </c:strRef>
          </c:tx>
          <c:spPr>
            <a:solidFill>
              <a:schemeClr val="accent6">
                <a:tint val="77000"/>
              </a:schemeClr>
            </a:solidFill>
            <a:ln>
              <a:noFill/>
            </a:ln>
            <a:effectLst/>
          </c:spPr>
          <c:invertIfNegative val="0"/>
          <c:val>
            <c:numRef>
              <c:f>'E. Synthèse compétences'!$L$27</c:f>
              <c:numCache>
                <c:formatCode>General</c:formatCode>
                <c:ptCount val="1"/>
                <c:pt idx="0">
                  <c:v>0</c:v>
                </c:pt>
              </c:numCache>
            </c:numRef>
          </c:val>
          <c:extLst>
            <c:ext xmlns:c16="http://schemas.microsoft.com/office/drawing/2014/chart" uri="{C3380CC4-5D6E-409C-BE32-E72D297353CC}">
              <c16:uniqueId val="{00000001-BB20-4473-AD83-C05F38E2B1F3}"/>
            </c:ext>
          </c:extLst>
        </c:ser>
        <c:dLbls>
          <c:showLegendKey val="0"/>
          <c:showVal val="0"/>
          <c:showCatName val="0"/>
          <c:showSerName val="0"/>
          <c:showPercent val="0"/>
          <c:showBubbleSize val="0"/>
        </c:dLbls>
        <c:gapWidth val="219"/>
        <c:overlap val="-27"/>
        <c:axId val="371369000"/>
        <c:axId val="371372280"/>
      </c:barChart>
      <c:catAx>
        <c:axId val="371369000"/>
        <c:scaling>
          <c:orientation val="minMax"/>
        </c:scaling>
        <c:delete val="1"/>
        <c:axPos val="b"/>
        <c:numFmt formatCode="General" sourceLinked="1"/>
        <c:majorTickMark val="none"/>
        <c:minorTickMark val="none"/>
        <c:tickLblPos val="nextTo"/>
        <c:crossAx val="371372280"/>
        <c:crosses val="autoZero"/>
        <c:auto val="1"/>
        <c:lblAlgn val="ctr"/>
        <c:lblOffset val="100"/>
        <c:noMultiLvlLbl val="0"/>
      </c:catAx>
      <c:valAx>
        <c:axId val="37137228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71369000"/>
        <c:crosses val="autoZero"/>
        <c:crossBetween val="between"/>
        <c:majorUnit val="2"/>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24. Emotions Alimentation émotionnelle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strRef>
              <c:f>'E. Synthèse compétences'!$H$1</c:f>
              <c:strCache>
                <c:ptCount val="1"/>
                <c:pt idx="0">
                  <c:v>Parents</c:v>
                </c:pt>
              </c:strCache>
            </c:strRef>
          </c:tx>
          <c:spPr>
            <a:solidFill>
              <a:schemeClr val="accent6">
                <a:shade val="76000"/>
              </a:schemeClr>
            </a:solidFill>
            <a:ln>
              <a:noFill/>
            </a:ln>
            <a:effectLst/>
          </c:spPr>
          <c:invertIfNegative val="0"/>
          <c:val>
            <c:numRef>
              <c:f>'E. Synthèse compétences'!$H$28</c:f>
              <c:numCache>
                <c:formatCode>General</c:formatCode>
                <c:ptCount val="1"/>
                <c:pt idx="0">
                  <c:v>0</c:v>
                </c:pt>
              </c:numCache>
            </c:numRef>
          </c:val>
          <c:extLst>
            <c:ext xmlns:c16="http://schemas.microsoft.com/office/drawing/2014/chart" uri="{C3380CC4-5D6E-409C-BE32-E72D297353CC}">
              <c16:uniqueId val="{00000000-38CD-4B30-A38A-E3EAC5CEA87C}"/>
            </c:ext>
          </c:extLst>
        </c:ser>
        <c:ser>
          <c:idx val="1"/>
          <c:order val="1"/>
          <c:tx>
            <c:strRef>
              <c:f>'E. Synthèse compétences'!$L$1</c:f>
              <c:strCache>
                <c:ptCount val="1"/>
                <c:pt idx="0">
                  <c:v>Enfant</c:v>
                </c:pt>
              </c:strCache>
            </c:strRef>
          </c:tx>
          <c:spPr>
            <a:solidFill>
              <a:schemeClr val="accent6">
                <a:tint val="77000"/>
              </a:schemeClr>
            </a:solidFill>
            <a:ln>
              <a:noFill/>
            </a:ln>
            <a:effectLst/>
          </c:spPr>
          <c:invertIfNegative val="0"/>
          <c:val>
            <c:numRef>
              <c:f>'E. Synthèse compétences'!$L$28</c:f>
              <c:numCache>
                <c:formatCode>General</c:formatCode>
                <c:ptCount val="1"/>
                <c:pt idx="0">
                  <c:v>0</c:v>
                </c:pt>
              </c:numCache>
            </c:numRef>
          </c:val>
          <c:extLst>
            <c:ext xmlns:c16="http://schemas.microsoft.com/office/drawing/2014/chart" uri="{C3380CC4-5D6E-409C-BE32-E72D297353CC}">
              <c16:uniqueId val="{00000001-38CD-4B30-A38A-E3EAC5CEA87C}"/>
            </c:ext>
          </c:extLst>
        </c:ser>
        <c:dLbls>
          <c:showLegendKey val="0"/>
          <c:showVal val="0"/>
          <c:showCatName val="0"/>
          <c:showSerName val="0"/>
          <c:showPercent val="0"/>
          <c:showBubbleSize val="0"/>
        </c:dLbls>
        <c:gapWidth val="219"/>
        <c:overlap val="-27"/>
        <c:axId val="371369000"/>
        <c:axId val="371372280"/>
      </c:barChart>
      <c:catAx>
        <c:axId val="371369000"/>
        <c:scaling>
          <c:orientation val="minMax"/>
        </c:scaling>
        <c:delete val="1"/>
        <c:axPos val="b"/>
        <c:numFmt formatCode="General" sourceLinked="1"/>
        <c:majorTickMark val="none"/>
        <c:minorTickMark val="none"/>
        <c:tickLblPos val="nextTo"/>
        <c:crossAx val="371372280"/>
        <c:crosses val="autoZero"/>
        <c:auto val="1"/>
        <c:lblAlgn val="ctr"/>
        <c:lblOffset val="100"/>
        <c:noMultiLvlLbl val="0"/>
      </c:catAx>
      <c:valAx>
        <c:axId val="371372280"/>
        <c:scaling>
          <c:orientation val="minMax"/>
          <c:max val="10"/>
        </c:scaling>
        <c:delete val="0"/>
        <c:axPos val="l"/>
        <c:majorGridlines>
          <c:spPr>
            <a:ln w="9525" cap="flat" cmpd="sng" algn="ctr">
              <a:solidFill>
                <a:schemeClr val="tx1">
                  <a:lumMod val="15000"/>
                  <a:lumOff val="85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71369000"/>
        <c:crosses val="autoZero"/>
        <c:crossBetween val="between"/>
        <c:majorUnit val="2"/>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25a. Prise en charge / intérêt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strRef>
              <c:f>'E. Synthèse compétences'!$H$1</c:f>
              <c:strCache>
                <c:ptCount val="1"/>
                <c:pt idx="0">
                  <c:v>Parents</c:v>
                </c:pt>
              </c:strCache>
            </c:strRef>
          </c:tx>
          <c:spPr>
            <a:solidFill>
              <a:schemeClr val="accent6">
                <a:shade val="76000"/>
              </a:schemeClr>
            </a:solidFill>
            <a:ln>
              <a:noFill/>
            </a:ln>
            <a:effectLst/>
          </c:spPr>
          <c:invertIfNegative val="0"/>
          <c:val>
            <c:numRef>
              <c:f>'E. Synthèse compétences'!$H$29</c:f>
              <c:numCache>
                <c:formatCode>General</c:formatCode>
                <c:ptCount val="1"/>
                <c:pt idx="0">
                  <c:v>0</c:v>
                </c:pt>
              </c:numCache>
            </c:numRef>
          </c:val>
          <c:extLst>
            <c:ext xmlns:c16="http://schemas.microsoft.com/office/drawing/2014/chart" uri="{C3380CC4-5D6E-409C-BE32-E72D297353CC}">
              <c16:uniqueId val="{00000000-0FEA-44B7-9B8B-F7F798B0A229}"/>
            </c:ext>
          </c:extLst>
        </c:ser>
        <c:ser>
          <c:idx val="1"/>
          <c:order val="1"/>
          <c:tx>
            <c:strRef>
              <c:f>'E. Synthèse compétences'!$L$1</c:f>
              <c:strCache>
                <c:ptCount val="1"/>
                <c:pt idx="0">
                  <c:v>Enfant</c:v>
                </c:pt>
              </c:strCache>
            </c:strRef>
          </c:tx>
          <c:spPr>
            <a:solidFill>
              <a:schemeClr val="accent6">
                <a:tint val="77000"/>
              </a:schemeClr>
            </a:solidFill>
            <a:ln>
              <a:noFill/>
            </a:ln>
            <a:effectLst/>
          </c:spPr>
          <c:invertIfNegative val="0"/>
          <c:val>
            <c:numRef>
              <c:f>'E. Synthèse compétences'!$L$29</c:f>
              <c:numCache>
                <c:formatCode>General</c:formatCode>
                <c:ptCount val="1"/>
                <c:pt idx="0">
                  <c:v>0</c:v>
                </c:pt>
              </c:numCache>
            </c:numRef>
          </c:val>
          <c:extLst>
            <c:ext xmlns:c16="http://schemas.microsoft.com/office/drawing/2014/chart" uri="{C3380CC4-5D6E-409C-BE32-E72D297353CC}">
              <c16:uniqueId val="{00000001-0FEA-44B7-9B8B-F7F798B0A229}"/>
            </c:ext>
          </c:extLst>
        </c:ser>
        <c:dLbls>
          <c:showLegendKey val="0"/>
          <c:showVal val="0"/>
          <c:showCatName val="0"/>
          <c:showSerName val="0"/>
          <c:showPercent val="0"/>
          <c:showBubbleSize val="0"/>
        </c:dLbls>
        <c:gapWidth val="219"/>
        <c:overlap val="-27"/>
        <c:axId val="371369000"/>
        <c:axId val="371372280"/>
      </c:barChart>
      <c:catAx>
        <c:axId val="371369000"/>
        <c:scaling>
          <c:orientation val="minMax"/>
        </c:scaling>
        <c:delete val="1"/>
        <c:axPos val="b"/>
        <c:numFmt formatCode="General" sourceLinked="1"/>
        <c:majorTickMark val="none"/>
        <c:minorTickMark val="none"/>
        <c:tickLblPos val="nextTo"/>
        <c:crossAx val="371372280"/>
        <c:crosses val="autoZero"/>
        <c:auto val="1"/>
        <c:lblAlgn val="ctr"/>
        <c:lblOffset val="100"/>
        <c:noMultiLvlLbl val="0"/>
      </c:catAx>
      <c:valAx>
        <c:axId val="371372280"/>
        <c:scaling>
          <c:orientation val="minMax"/>
          <c:max val="10"/>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71369000"/>
        <c:crosses val="autoZero"/>
        <c:crossBetween val="between"/>
        <c:majorUnit val="2"/>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25b. Prise en charge </a:t>
            </a:r>
          </a:p>
          <a:p>
            <a:pPr>
              <a:defRPr/>
            </a:pPr>
            <a:r>
              <a:rPr lang="fr-FR"/>
              <a:t>/ demander de l'aide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strRef>
              <c:f>'E. Synthèse compétences'!$H$1</c:f>
              <c:strCache>
                <c:ptCount val="1"/>
                <c:pt idx="0">
                  <c:v>Parents</c:v>
                </c:pt>
              </c:strCache>
            </c:strRef>
          </c:tx>
          <c:spPr>
            <a:solidFill>
              <a:schemeClr val="accent6">
                <a:shade val="76000"/>
              </a:schemeClr>
            </a:solidFill>
            <a:ln>
              <a:noFill/>
            </a:ln>
            <a:effectLst/>
          </c:spPr>
          <c:invertIfNegative val="0"/>
          <c:val>
            <c:numRef>
              <c:f>'E. Synthèse compétences'!$H$29</c:f>
              <c:numCache>
                <c:formatCode>General</c:formatCode>
                <c:ptCount val="1"/>
                <c:pt idx="0">
                  <c:v>0</c:v>
                </c:pt>
              </c:numCache>
            </c:numRef>
          </c:val>
          <c:extLst>
            <c:ext xmlns:c16="http://schemas.microsoft.com/office/drawing/2014/chart" uri="{C3380CC4-5D6E-409C-BE32-E72D297353CC}">
              <c16:uniqueId val="{00000000-EBFC-4E20-9B41-9CFE4ABFB493}"/>
            </c:ext>
          </c:extLst>
        </c:ser>
        <c:ser>
          <c:idx val="1"/>
          <c:order val="1"/>
          <c:tx>
            <c:strRef>
              <c:f>'E. Synthèse compétences'!$L$1</c:f>
              <c:strCache>
                <c:ptCount val="1"/>
                <c:pt idx="0">
                  <c:v>Enfant</c:v>
                </c:pt>
              </c:strCache>
            </c:strRef>
          </c:tx>
          <c:spPr>
            <a:solidFill>
              <a:schemeClr val="accent6">
                <a:tint val="77000"/>
              </a:schemeClr>
            </a:solidFill>
            <a:ln>
              <a:noFill/>
            </a:ln>
            <a:effectLst/>
          </c:spPr>
          <c:invertIfNegative val="0"/>
          <c:val>
            <c:numRef>
              <c:f>'E. Synthèse compétences'!$L$30</c:f>
              <c:numCache>
                <c:formatCode>General</c:formatCode>
                <c:ptCount val="1"/>
                <c:pt idx="0">
                  <c:v>0</c:v>
                </c:pt>
              </c:numCache>
            </c:numRef>
          </c:val>
          <c:extLst>
            <c:ext xmlns:c16="http://schemas.microsoft.com/office/drawing/2014/chart" uri="{C3380CC4-5D6E-409C-BE32-E72D297353CC}">
              <c16:uniqueId val="{00000001-EBFC-4E20-9B41-9CFE4ABFB493}"/>
            </c:ext>
          </c:extLst>
        </c:ser>
        <c:dLbls>
          <c:showLegendKey val="0"/>
          <c:showVal val="0"/>
          <c:showCatName val="0"/>
          <c:showSerName val="0"/>
          <c:showPercent val="0"/>
          <c:showBubbleSize val="0"/>
        </c:dLbls>
        <c:gapWidth val="219"/>
        <c:overlap val="-27"/>
        <c:axId val="371369000"/>
        <c:axId val="371372280"/>
      </c:barChart>
      <c:catAx>
        <c:axId val="371369000"/>
        <c:scaling>
          <c:orientation val="minMax"/>
        </c:scaling>
        <c:delete val="1"/>
        <c:axPos val="b"/>
        <c:numFmt formatCode="General" sourceLinked="1"/>
        <c:majorTickMark val="none"/>
        <c:minorTickMark val="none"/>
        <c:tickLblPos val="nextTo"/>
        <c:crossAx val="371372280"/>
        <c:crosses val="autoZero"/>
        <c:auto val="1"/>
        <c:lblAlgn val="ctr"/>
        <c:lblOffset val="100"/>
        <c:noMultiLvlLbl val="0"/>
      </c:catAx>
      <c:valAx>
        <c:axId val="371372280"/>
        <c:scaling>
          <c:orientation val="minMax"/>
          <c:max val="10"/>
          <c:min val="0"/>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71369000"/>
        <c:crosses val="autoZero"/>
        <c:crossBetween val="between"/>
        <c:majorUnit val="2"/>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Synthése Famille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strRef>
              <c:f>'F. Synthèse groupes thematique'!$J$1</c:f>
              <c:strCache>
                <c:ptCount val="1"/>
                <c:pt idx="0">
                  <c:v>Parents</c:v>
                </c:pt>
              </c:strCache>
            </c:strRef>
          </c:tx>
          <c:spPr>
            <a:solidFill>
              <a:schemeClr val="accent6">
                <a:shade val="76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stdDev"/>
            <c:noEndCap val="0"/>
            <c:val val="1"/>
            <c:spPr>
              <a:noFill/>
              <a:ln w="9525" cap="flat" cmpd="sng" algn="ctr">
                <a:solidFill>
                  <a:schemeClr val="tx1">
                    <a:lumMod val="65000"/>
                    <a:lumOff val="35000"/>
                  </a:schemeClr>
                </a:solidFill>
                <a:round/>
              </a:ln>
              <a:effectLst/>
            </c:spPr>
          </c:errBars>
          <c:cat>
            <c:strRef>
              <c:f>'F. Synthèse groupes thematique'!$A$3:$A$7</c:f>
              <c:strCache>
                <c:ptCount val="5"/>
                <c:pt idx="0">
                  <c:v>Attachement &amp; Relations</c:v>
                </c:pt>
                <c:pt idx="1">
                  <c:v>Emotions</c:v>
                </c:pt>
                <c:pt idx="2">
                  <c:v>Besoins</c:v>
                </c:pt>
                <c:pt idx="3">
                  <c:v>Cadre Educatif</c:v>
                </c:pt>
                <c:pt idx="4">
                  <c:v>Surpoids &amp; Obésité</c:v>
                </c:pt>
              </c:strCache>
            </c:strRef>
          </c:cat>
          <c:val>
            <c:numRef>
              <c:f>'F. Synthèse groupes thematique'!$J$3:$J$7</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BFFC-483D-8DB0-932EB112BC85}"/>
            </c:ext>
          </c:extLst>
        </c:ser>
        <c:ser>
          <c:idx val="1"/>
          <c:order val="1"/>
          <c:tx>
            <c:strRef>
              <c:f>'F. Synthèse groupes thematique'!$N$1</c:f>
              <c:strCache>
                <c:ptCount val="1"/>
                <c:pt idx="0">
                  <c:v>Enfant</c:v>
                </c:pt>
              </c:strCache>
            </c:strRef>
          </c:tx>
          <c:spPr>
            <a:solidFill>
              <a:schemeClr val="accent6">
                <a:tint val="77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stdDev"/>
            <c:noEndCap val="0"/>
            <c:val val="1"/>
            <c:spPr>
              <a:noFill/>
              <a:ln w="9525" cap="flat" cmpd="sng" algn="ctr">
                <a:solidFill>
                  <a:schemeClr val="tx1">
                    <a:lumMod val="65000"/>
                    <a:lumOff val="35000"/>
                  </a:schemeClr>
                </a:solidFill>
                <a:round/>
              </a:ln>
              <a:effectLst/>
            </c:spPr>
          </c:errBars>
          <c:cat>
            <c:strRef>
              <c:f>'F. Synthèse groupes thematique'!$A$3:$A$7</c:f>
              <c:strCache>
                <c:ptCount val="5"/>
                <c:pt idx="0">
                  <c:v>Attachement &amp; Relations</c:v>
                </c:pt>
                <c:pt idx="1">
                  <c:v>Emotions</c:v>
                </c:pt>
                <c:pt idx="2">
                  <c:v>Besoins</c:v>
                </c:pt>
                <c:pt idx="3">
                  <c:v>Cadre Educatif</c:v>
                </c:pt>
                <c:pt idx="4">
                  <c:v>Surpoids &amp; Obésité</c:v>
                </c:pt>
              </c:strCache>
            </c:strRef>
          </c:cat>
          <c:val>
            <c:numRef>
              <c:f>'F. Synthèse groupes thematique'!$N$3:$N$7</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1-BFFC-483D-8DB0-932EB112BC85}"/>
            </c:ext>
          </c:extLst>
        </c:ser>
        <c:dLbls>
          <c:showLegendKey val="0"/>
          <c:showVal val="0"/>
          <c:showCatName val="0"/>
          <c:showSerName val="0"/>
          <c:showPercent val="0"/>
          <c:showBubbleSize val="0"/>
        </c:dLbls>
        <c:gapWidth val="219"/>
        <c:axId val="371369000"/>
        <c:axId val="371372280"/>
      </c:barChart>
      <c:catAx>
        <c:axId val="37136900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71372280"/>
        <c:crosses val="autoZero"/>
        <c:auto val="1"/>
        <c:lblAlgn val="ctr"/>
        <c:lblOffset val="100"/>
        <c:noMultiLvlLbl val="0"/>
      </c:catAx>
      <c:valAx>
        <c:axId val="371372280"/>
        <c:scaling>
          <c:orientation val="minMax"/>
          <c:max val="11"/>
        </c:scaling>
        <c:delete val="0"/>
        <c:axPos val="l"/>
        <c:majorGridlines>
          <c:spPr>
            <a:ln w="9525" cap="flat" cmpd="sng" algn="ctr">
              <a:solidFill>
                <a:schemeClr val="tx1">
                  <a:lumMod val="15000"/>
                  <a:lumOff val="85000"/>
                </a:schemeClr>
              </a:solidFill>
              <a:round/>
            </a:ln>
            <a:effectLst/>
          </c:spPr>
        </c:majorGridlines>
        <c:title>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fr-FR"/>
            </a:p>
          </c:txPr>
        </c:title>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71369000"/>
        <c:crosses val="autoZero"/>
        <c:crossBetween val="between"/>
        <c:majorUnit val="2"/>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withinLinear" id="19">
  <a:schemeClr val="accent6"/>
</cs:colorStyle>
</file>

<file path=xl/charts/colors2.xml><?xml version="1.0" encoding="utf-8"?>
<cs:colorStyle xmlns:cs="http://schemas.microsoft.com/office/drawing/2012/chartStyle" xmlns:a="http://schemas.openxmlformats.org/drawingml/2006/main" meth="withinLinear" id="19">
  <a:schemeClr val="accent6"/>
</cs:colorStyle>
</file>

<file path=xl/charts/colors3.xml><?xml version="1.0" encoding="utf-8"?>
<cs:colorStyle xmlns:cs="http://schemas.microsoft.com/office/drawing/2012/chartStyle" xmlns:a="http://schemas.openxmlformats.org/drawingml/2006/main" meth="withinLinear" id="19">
  <a:schemeClr val="accent6"/>
</cs:colorStyle>
</file>

<file path=xl/charts/colors4.xml><?xml version="1.0" encoding="utf-8"?>
<cs:colorStyle xmlns:cs="http://schemas.microsoft.com/office/drawing/2012/chartStyle" xmlns:a="http://schemas.openxmlformats.org/drawingml/2006/main" meth="withinLinear" id="19">
  <a:schemeClr val="accent6"/>
</cs:colorStyle>
</file>

<file path=xl/charts/colors5.xml><?xml version="1.0" encoding="utf-8"?>
<cs:colorStyle xmlns:cs="http://schemas.microsoft.com/office/drawing/2012/chartStyle" xmlns:a="http://schemas.openxmlformats.org/drawingml/2006/main" meth="withinLinear" id="19">
  <a:schemeClr val="accent6"/>
</cs:colorStyle>
</file>

<file path=xl/charts/colors6.xml><?xml version="1.0" encoding="utf-8"?>
<cs:colorStyle xmlns:cs="http://schemas.microsoft.com/office/drawing/2012/chartStyle" xmlns:a="http://schemas.openxmlformats.org/drawingml/2006/main" meth="withinLinear" id="19">
  <a:schemeClr val="accent6"/>
</cs:colorStyle>
</file>

<file path=xl/charts/colors7.xml><?xml version="1.0" encoding="utf-8"?>
<cs:colorStyle xmlns:cs="http://schemas.microsoft.com/office/drawing/2012/chartStyle" xmlns:a="http://schemas.openxmlformats.org/drawingml/2006/main" meth="withinLinear" id="19">
  <a:schemeClr val="accent6"/>
</cs:colorStyle>
</file>

<file path=xl/charts/colors8.xml><?xml version="1.0" encoding="utf-8"?>
<cs:colorStyle xmlns:cs="http://schemas.microsoft.com/office/drawing/2012/chartStyle" xmlns:a="http://schemas.openxmlformats.org/drawingml/2006/main" meth="withinLinear" id="19">
  <a:schemeClr val="accent6"/>
</cs:colorStyle>
</file>

<file path=xl/charts/colors9.xml><?xml version="1.0" encoding="utf-8"?>
<cs:colorStyle xmlns:cs="http://schemas.microsoft.com/office/drawing/2012/chartStyle" xmlns:a="http://schemas.openxmlformats.org/drawingml/2006/main" meth="withinLinear" id="19">
  <a:schemeClr val="accent6"/>
</cs:colorStyle>
</file>

<file path=xl/charts/colors10.xml><?xml version="1.0" encoding="utf-8"?>
<cs:colorStyle xmlns:cs="http://schemas.microsoft.com/office/drawing/2012/chartStyle" xmlns:a="http://schemas.openxmlformats.org/drawingml/2006/main" meth="withinLinear" id="19">
  <a:schemeClr val="accent6"/>
</cs:colorStyle>
</file>

<file path=xl/charts/colors11.xml><?xml version="1.0" encoding="utf-8"?>
<cs:colorStyle xmlns:cs="http://schemas.microsoft.com/office/drawing/2012/chartStyle" xmlns:a="http://schemas.openxmlformats.org/drawingml/2006/main" meth="withinLinear" id="19">
  <a:schemeClr val="accent6"/>
</cs:colorStyle>
</file>

<file path=xl/charts/colors12.xml><?xml version="1.0" encoding="utf-8"?>
<cs:colorStyle xmlns:cs="http://schemas.microsoft.com/office/drawing/2012/chartStyle" xmlns:a="http://schemas.openxmlformats.org/drawingml/2006/main" meth="withinLinear" id="19">
  <a:schemeClr val="accent6"/>
</cs:colorStyle>
</file>

<file path=xl/charts/colors13.xml><?xml version="1.0" encoding="utf-8"?>
<cs:colorStyle xmlns:cs="http://schemas.microsoft.com/office/drawing/2012/chartStyle" xmlns:a="http://schemas.openxmlformats.org/drawingml/2006/main" meth="withinLinear" id="19">
  <a:schemeClr val="accent6"/>
</cs:colorStyle>
</file>

<file path=xl/charts/colors14.xml><?xml version="1.0" encoding="utf-8"?>
<cs:colorStyle xmlns:cs="http://schemas.microsoft.com/office/drawing/2012/chartStyle" xmlns:a="http://schemas.openxmlformats.org/drawingml/2006/main" meth="withinLinear" id="19">
  <a:schemeClr val="accent6"/>
</cs:colorStyle>
</file>

<file path=xl/charts/colors15.xml><?xml version="1.0" encoding="utf-8"?>
<cs:colorStyle xmlns:cs="http://schemas.microsoft.com/office/drawing/2012/chartStyle" xmlns:a="http://schemas.openxmlformats.org/drawingml/2006/main" meth="withinLinear" id="19">
  <a:schemeClr val="accent6"/>
</cs:colorStyle>
</file>

<file path=xl/charts/colors16.xml><?xml version="1.0" encoding="utf-8"?>
<cs:colorStyle xmlns:cs="http://schemas.microsoft.com/office/drawing/2012/chartStyle" xmlns:a="http://schemas.openxmlformats.org/drawingml/2006/main" meth="withinLinear" id="19">
  <a:schemeClr val="accent6"/>
</cs:colorStyle>
</file>

<file path=xl/charts/colors17.xml><?xml version="1.0" encoding="utf-8"?>
<cs:colorStyle xmlns:cs="http://schemas.microsoft.com/office/drawing/2012/chartStyle" xmlns:a="http://schemas.openxmlformats.org/drawingml/2006/main" meth="withinLinear" id="19">
  <a:schemeClr val="accent6"/>
</cs:colorStyle>
</file>

<file path=xl/charts/colors18.xml><?xml version="1.0" encoding="utf-8"?>
<cs:colorStyle xmlns:cs="http://schemas.microsoft.com/office/drawing/2012/chartStyle" xmlns:a="http://schemas.openxmlformats.org/drawingml/2006/main" meth="withinLinear" id="19">
  <a:schemeClr val="accent6"/>
</cs:colorStyle>
</file>

<file path=xl/charts/colors19.xml><?xml version="1.0" encoding="utf-8"?>
<cs:colorStyle xmlns:cs="http://schemas.microsoft.com/office/drawing/2012/chartStyle" xmlns:a="http://schemas.openxmlformats.org/drawingml/2006/main" meth="withinLinear" id="19">
  <a:schemeClr val="accent6"/>
</cs:colorStyle>
</file>

<file path=xl/charts/colors20.xml><?xml version="1.0" encoding="utf-8"?>
<cs:colorStyle xmlns:cs="http://schemas.microsoft.com/office/drawing/2012/chartStyle" xmlns:a="http://schemas.openxmlformats.org/drawingml/2006/main" meth="withinLinear" id="19">
  <a:schemeClr val="accent6"/>
</cs:colorStyle>
</file>

<file path=xl/charts/colors21.xml><?xml version="1.0" encoding="utf-8"?>
<cs:colorStyle xmlns:cs="http://schemas.microsoft.com/office/drawing/2012/chartStyle" xmlns:a="http://schemas.openxmlformats.org/drawingml/2006/main" meth="withinLinear" id="19">
  <a:schemeClr val="accent6"/>
</cs:colorStyle>
</file>

<file path=xl/charts/colors22.xml><?xml version="1.0" encoding="utf-8"?>
<cs:colorStyle xmlns:cs="http://schemas.microsoft.com/office/drawing/2012/chartStyle" xmlns:a="http://schemas.openxmlformats.org/drawingml/2006/main" meth="withinLinear" id="19">
  <a:schemeClr val="accent6"/>
</cs:colorStyle>
</file>

<file path=xl/charts/colors23.xml><?xml version="1.0" encoding="utf-8"?>
<cs:colorStyle xmlns:cs="http://schemas.microsoft.com/office/drawing/2012/chartStyle" xmlns:a="http://schemas.openxmlformats.org/drawingml/2006/main" meth="withinLinear" id="19">
  <a:schemeClr val="accent6"/>
</cs:colorStyle>
</file>

<file path=xl/charts/colors24.xml><?xml version="1.0" encoding="utf-8"?>
<cs:colorStyle xmlns:cs="http://schemas.microsoft.com/office/drawing/2012/chartStyle" xmlns:a="http://schemas.openxmlformats.org/drawingml/2006/main" meth="withinLinear" id="19">
  <a:schemeClr val="accent6"/>
</cs:colorStyle>
</file>

<file path=xl/charts/colors25.xml><?xml version="1.0" encoding="utf-8"?>
<cs:colorStyle xmlns:cs="http://schemas.microsoft.com/office/drawing/2012/chartStyle" xmlns:a="http://schemas.openxmlformats.org/drawingml/2006/main" meth="withinLinear" id="19">
  <a:schemeClr val="accent6"/>
</cs:colorStyle>
</file>

<file path=xl/charts/colors26.xml><?xml version="1.0" encoding="utf-8"?>
<cs:colorStyle xmlns:cs="http://schemas.microsoft.com/office/drawing/2012/chartStyle" xmlns:a="http://schemas.openxmlformats.org/drawingml/2006/main" meth="withinLinear" id="19">
  <a:schemeClr val="accent6"/>
</cs:colorStyle>
</file>

<file path=xl/charts/colors27.xml><?xml version="1.0" encoding="utf-8"?>
<cs:colorStyle xmlns:cs="http://schemas.microsoft.com/office/drawing/2012/chartStyle" xmlns:a="http://schemas.openxmlformats.org/drawingml/2006/main" meth="withinLinear" id="19">
  <a:schemeClr val="accent6"/>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13" Type="http://schemas.openxmlformats.org/officeDocument/2006/relationships/chart" Target="../charts/chart13.xml"/><Relationship Id="rId18" Type="http://schemas.openxmlformats.org/officeDocument/2006/relationships/chart" Target="../charts/chart18.xml"/><Relationship Id="rId26" Type="http://schemas.openxmlformats.org/officeDocument/2006/relationships/chart" Target="../charts/chart26.xml"/><Relationship Id="rId3" Type="http://schemas.openxmlformats.org/officeDocument/2006/relationships/chart" Target="../charts/chart3.xml"/><Relationship Id="rId21" Type="http://schemas.openxmlformats.org/officeDocument/2006/relationships/chart" Target="../charts/chart21.xml"/><Relationship Id="rId7" Type="http://schemas.openxmlformats.org/officeDocument/2006/relationships/chart" Target="../charts/chart7.xml"/><Relationship Id="rId12" Type="http://schemas.openxmlformats.org/officeDocument/2006/relationships/chart" Target="../charts/chart12.xml"/><Relationship Id="rId17" Type="http://schemas.openxmlformats.org/officeDocument/2006/relationships/chart" Target="../charts/chart17.xml"/><Relationship Id="rId25" Type="http://schemas.openxmlformats.org/officeDocument/2006/relationships/chart" Target="../charts/chart25.xml"/><Relationship Id="rId2" Type="http://schemas.openxmlformats.org/officeDocument/2006/relationships/chart" Target="../charts/chart2.xml"/><Relationship Id="rId16" Type="http://schemas.openxmlformats.org/officeDocument/2006/relationships/chart" Target="../charts/chart16.xml"/><Relationship Id="rId20" Type="http://schemas.openxmlformats.org/officeDocument/2006/relationships/chart" Target="../charts/chart20.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24" Type="http://schemas.openxmlformats.org/officeDocument/2006/relationships/chart" Target="../charts/chart24.xml"/><Relationship Id="rId5" Type="http://schemas.openxmlformats.org/officeDocument/2006/relationships/chart" Target="../charts/chart5.xml"/><Relationship Id="rId15" Type="http://schemas.openxmlformats.org/officeDocument/2006/relationships/chart" Target="../charts/chart15.xml"/><Relationship Id="rId23" Type="http://schemas.openxmlformats.org/officeDocument/2006/relationships/chart" Target="../charts/chart23.xml"/><Relationship Id="rId10" Type="http://schemas.openxmlformats.org/officeDocument/2006/relationships/chart" Target="../charts/chart10.xml"/><Relationship Id="rId19" Type="http://schemas.openxmlformats.org/officeDocument/2006/relationships/chart" Target="../charts/chart19.xml"/><Relationship Id="rId4" Type="http://schemas.openxmlformats.org/officeDocument/2006/relationships/chart" Target="../charts/chart4.xml"/><Relationship Id="rId9" Type="http://schemas.openxmlformats.org/officeDocument/2006/relationships/chart" Target="../charts/chart9.xml"/><Relationship Id="rId14" Type="http://schemas.openxmlformats.org/officeDocument/2006/relationships/chart" Target="../charts/chart14.xml"/><Relationship Id="rId22" Type="http://schemas.openxmlformats.org/officeDocument/2006/relationships/chart" Target="../charts/chart22.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7.xml"/></Relationships>
</file>

<file path=xl/drawings/drawing1.xml><?xml version="1.0" encoding="utf-8"?>
<xdr:wsDr xmlns:xdr="http://schemas.openxmlformats.org/drawingml/2006/spreadsheetDrawing" xmlns:a="http://schemas.openxmlformats.org/drawingml/2006/main">
  <xdr:twoCellAnchor>
    <xdr:from>
      <xdr:col>13</xdr:col>
      <xdr:colOff>666750</xdr:colOff>
      <xdr:row>1</xdr:row>
      <xdr:rowOff>111125</xdr:rowOff>
    </xdr:from>
    <xdr:to>
      <xdr:col>18</xdr:col>
      <xdr:colOff>456750</xdr:colOff>
      <xdr:row>8</xdr:row>
      <xdr:rowOff>34475</xdr:rowOff>
    </xdr:to>
    <xdr:graphicFrame macro="">
      <xdr:nvGraphicFramePr>
        <xdr:cNvPr id="2" name="Graphique 1">
          <a:extLst>
            <a:ext uri="{FF2B5EF4-FFF2-40B4-BE49-F238E27FC236}">
              <a16:creationId xmlns:a16="http://schemas.microsoft.com/office/drawing/2014/main" id="{F6095F44-851F-4979-9F5B-83B557112D0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100542</xdr:colOff>
      <xdr:row>8</xdr:row>
      <xdr:rowOff>762000</xdr:rowOff>
    </xdr:from>
    <xdr:to>
      <xdr:col>28</xdr:col>
      <xdr:colOff>652542</xdr:colOff>
      <xdr:row>14</xdr:row>
      <xdr:rowOff>132900</xdr:rowOff>
    </xdr:to>
    <xdr:graphicFrame macro="">
      <xdr:nvGraphicFramePr>
        <xdr:cNvPr id="3" name="Graphique 2">
          <a:extLst>
            <a:ext uri="{FF2B5EF4-FFF2-40B4-BE49-F238E27FC236}">
              <a16:creationId xmlns:a16="http://schemas.microsoft.com/office/drawing/2014/main" id="{2A7E2F0F-459C-4F23-AB9C-8EE59080ED1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19</xdr:col>
      <xdr:colOff>50271</xdr:colOff>
      <xdr:row>1</xdr:row>
      <xdr:rowOff>111125</xdr:rowOff>
    </xdr:from>
    <xdr:to>
      <xdr:col>23</xdr:col>
      <xdr:colOff>602271</xdr:colOff>
      <xdr:row>8</xdr:row>
      <xdr:rowOff>34475</xdr:rowOff>
    </xdr:to>
    <xdr:graphicFrame macro="">
      <xdr:nvGraphicFramePr>
        <xdr:cNvPr id="4" name="Graphique 3">
          <a:extLst>
            <a:ext uri="{FF2B5EF4-FFF2-40B4-BE49-F238E27FC236}">
              <a16:creationId xmlns:a16="http://schemas.microsoft.com/office/drawing/2014/main" id="{9EBCCA01-F761-4FDD-B8AB-858F66FBD50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24</xdr:col>
      <xdr:colOff>100542</xdr:colOff>
      <xdr:row>1</xdr:row>
      <xdr:rowOff>111125</xdr:rowOff>
    </xdr:from>
    <xdr:to>
      <xdr:col>28</xdr:col>
      <xdr:colOff>652542</xdr:colOff>
      <xdr:row>8</xdr:row>
      <xdr:rowOff>34475</xdr:rowOff>
    </xdr:to>
    <xdr:graphicFrame macro="">
      <xdr:nvGraphicFramePr>
        <xdr:cNvPr id="5" name="Graphique 4">
          <a:extLst>
            <a:ext uri="{FF2B5EF4-FFF2-40B4-BE49-F238E27FC236}">
              <a16:creationId xmlns:a16="http://schemas.microsoft.com/office/drawing/2014/main" id="{F6F8BE5E-97DE-4304-B61B-26B67B74905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29</xdr:col>
      <xdr:colOff>150813</xdr:colOff>
      <xdr:row>1</xdr:row>
      <xdr:rowOff>111125</xdr:rowOff>
    </xdr:from>
    <xdr:to>
      <xdr:col>33</xdr:col>
      <xdr:colOff>702813</xdr:colOff>
      <xdr:row>8</xdr:row>
      <xdr:rowOff>34475</xdr:rowOff>
    </xdr:to>
    <xdr:graphicFrame macro="">
      <xdr:nvGraphicFramePr>
        <xdr:cNvPr id="6" name="Graphique 5">
          <a:extLst>
            <a:ext uri="{FF2B5EF4-FFF2-40B4-BE49-F238E27FC236}">
              <a16:creationId xmlns:a16="http://schemas.microsoft.com/office/drawing/2014/main" id="{368884F9-23CA-494F-B2F4-964E117CD13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14</xdr:col>
      <xdr:colOff>0</xdr:colOff>
      <xdr:row>8</xdr:row>
      <xdr:rowOff>762000</xdr:rowOff>
    </xdr:from>
    <xdr:to>
      <xdr:col>18</xdr:col>
      <xdr:colOff>552000</xdr:colOff>
      <xdr:row>14</xdr:row>
      <xdr:rowOff>139250</xdr:rowOff>
    </xdr:to>
    <xdr:graphicFrame macro="">
      <xdr:nvGraphicFramePr>
        <xdr:cNvPr id="7" name="Graphique 6">
          <a:extLst>
            <a:ext uri="{FF2B5EF4-FFF2-40B4-BE49-F238E27FC236}">
              <a16:creationId xmlns:a16="http://schemas.microsoft.com/office/drawing/2014/main" id="{1D563297-DACF-4C15-82F5-8432C0C67A9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19</xdr:col>
      <xdr:colOff>50271</xdr:colOff>
      <xdr:row>8</xdr:row>
      <xdr:rowOff>762000</xdr:rowOff>
    </xdr:from>
    <xdr:to>
      <xdr:col>23</xdr:col>
      <xdr:colOff>602271</xdr:colOff>
      <xdr:row>14</xdr:row>
      <xdr:rowOff>139250</xdr:rowOff>
    </xdr:to>
    <xdr:graphicFrame macro="">
      <xdr:nvGraphicFramePr>
        <xdr:cNvPr id="8" name="Graphique 7">
          <a:extLst>
            <a:ext uri="{FF2B5EF4-FFF2-40B4-BE49-F238E27FC236}">
              <a16:creationId xmlns:a16="http://schemas.microsoft.com/office/drawing/2014/main" id="{6B092161-77E6-4F48-8396-332B34218ED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29</xdr:col>
      <xdr:colOff>150813</xdr:colOff>
      <xdr:row>8</xdr:row>
      <xdr:rowOff>762000</xdr:rowOff>
    </xdr:from>
    <xdr:to>
      <xdr:col>33</xdr:col>
      <xdr:colOff>702813</xdr:colOff>
      <xdr:row>14</xdr:row>
      <xdr:rowOff>476250</xdr:rowOff>
    </xdr:to>
    <xdr:graphicFrame macro="">
      <xdr:nvGraphicFramePr>
        <xdr:cNvPr id="9" name="Graphique 8">
          <a:extLst>
            <a:ext uri="{FF2B5EF4-FFF2-40B4-BE49-F238E27FC236}">
              <a16:creationId xmlns:a16="http://schemas.microsoft.com/office/drawing/2014/main" id="{792833DF-CF48-4012-8B20-846A587AE5C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14</xdr:col>
      <xdr:colOff>0</xdr:colOff>
      <xdr:row>16</xdr:row>
      <xdr:rowOff>619125</xdr:rowOff>
    </xdr:from>
    <xdr:to>
      <xdr:col>18</xdr:col>
      <xdr:colOff>552000</xdr:colOff>
      <xdr:row>21</xdr:row>
      <xdr:rowOff>367850</xdr:rowOff>
    </xdr:to>
    <xdr:graphicFrame macro="">
      <xdr:nvGraphicFramePr>
        <xdr:cNvPr id="10" name="Graphique 9">
          <a:extLst>
            <a:ext uri="{FF2B5EF4-FFF2-40B4-BE49-F238E27FC236}">
              <a16:creationId xmlns:a16="http://schemas.microsoft.com/office/drawing/2014/main" id="{21D5F85B-006F-424C-A5CE-C4B8C069485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19</xdr:col>
      <xdr:colOff>50271</xdr:colOff>
      <xdr:row>16</xdr:row>
      <xdr:rowOff>619125</xdr:rowOff>
    </xdr:from>
    <xdr:to>
      <xdr:col>23</xdr:col>
      <xdr:colOff>602271</xdr:colOff>
      <xdr:row>21</xdr:row>
      <xdr:rowOff>367850</xdr:rowOff>
    </xdr:to>
    <xdr:graphicFrame macro="">
      <xdr:nvGraphicFramePr>
        <xdr:cNvPr id="11" name="Graphique 10">
          <a:extLst>
            <a:ext uri="{FF2B5EF4-FFF2-40B4-BE49-F238E27FC236}">
              <a16:creationId xmlns:a16="http://schemas.microsoft.com/office/drawing/2014/main" id="{9F748F14-FBC9-4AB0-A8E2-AD00596E348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24</xdr:col>
      <xdr:colOff>100542</xdr:colOff>
      <xdr:row>16</xdr:row>
      <xdr:rowOff>619125</xdr:rowOff>
    </xdr:from>
    <xdr:to>
      <xdr:col>28</xdr:col>
      <xdr:colOff>652542</xdr:colOff>
      <xdr:row>21</xdr:row>
      <xdr:rowOff>367850</xdr:rowOff>
    </xdr:to>
    <xdr:graphicFrame macro="">
      <xdr:nvGraphicFramePr>
        <xdr:cNvPr id="12" name="Graphique 11">
          <a:extLst>
            <a:ext uri="{FF2B5EF4-FFF2-40B4-BE49-F238E27FC236}">
              <a16:creationId xmlns:a16="http://schemas.microsoft.com/office/drawing/2014/main" id="{12F3CDCB-4F47-48DD-B396-A276AC53253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29</xdr:col>
      <xdr:colOff>150813</xdr:colOff>
      <xdr:row>16</xdr:row>
      <xdr:rowOff>619125</xdr:rowOff>
    </xdr:from>
    <xdr:to>
      <xdr:col>33</xdr:col>
      <xdr:colOff>702813</xdr:colOff>
      <xdr:row>21</xdr:row>
      <xdr:rowOff>367850</xdr:rowOff>
    </xdr:to>
    <xdr:graphicFrame macro="">
      <xdr:nvGraphicFramePr>
        <xdr:cNvPr id="13" name="Graphique 12">
          <a:extLst>
            <a:ext uri="{FF2B5EF4-FFF2-40B4-BE49-F238E27FC236}">
              <a16:creationId xmlns:a16="http://schemas.microsoft.com/office/drawing/2014/main" id="{52D45D04-3271-43F2-826C-82D976B5C87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14</xdr:col>
      <xdr:colOff>0</xdr:colOff>
      <xdr:row>22</xdr:row>
      <xdr:rowOff>539750</xdr:rowOff>
    </xdr:from>
    <xdr:to>
      <xdr:col>18</xdr:col>
      <xdr:colOff>552000</xdr:colOff>
      <xdr:row>27</xdr:row>
      <xdr:rowOff>701225</xdr:rowOff>
    </xdr:to>
    <xdr:graphicFrame macro="">
      <xdr:nvGraphicFramePr>
        <xdr:cNvPr id="16" name="Graphique 15">
          <a:extLst>
            <a:ext uri="{FF2B5EF4-FFF2-40B4-BE49-F238E27FC236}">
              <a16:creationId xmlns:a16="http://schemas.microsoft.com/office/drawing/2014/main" id="{8237AC91-891C-40F6-A077-32290214015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19</xdr:col>
      <xdr:colOff>50271</xdr:colOff>
      <xdr:row>22</xdr:row>
      <xdr:rowOff>539750</xdr:rowOff>
    </xdr:from>
    <xdr:to>
      <xdr:col>23</xdr:col>
      <xdr:colOff>602271</xdr:colOff>
      <xdr:row>27</xdr:row>
      <xdr:rowOff>701225</xdr:rowOff>
    </xdr:to>
    <xdr:graphicFrame macro="">
      <xdr:nvGraphicFramePr>
        <xdr:cNvPr id="17" name="Graphique 16">
          <a:extLst>
            <a:ext uri="{FF2B5EF4-FFF2-40B4-BE49-F238E27FC236}">
              <a16:creationId xmlns:a16="http://schemas.microsoft.com/office/drawing/2014/main" id="{5AD53E85-7A93-4515-B887-36429B07E5E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24</xdr:col>
      <xdr:colOff>100542</xdr:colOff>
      <xdr:row>22</xdr:row>
      <xdr:rowOff>539750</xdr:rowOff>
    </xdr:from>
    <xdr:to>
      <xdr:col>28</xdr:col>
      <xdr:colOff>652542</xdr:colOff>
      <xdr:row>27</xdr:row>
      <xdr:rowOff>701225</xdr:rowOff>
    </xdr:to>
    <xdr:graphicFrame macro="">
      <xdr:nvGraphicFramePr>
        <xdr:cNvPr id="18" name="Graphique 17">
          <a:extLst>
            <a:ext uri="{FF2B5EF4-FFF2-40B4-BE49-F238E27FC236}">
              <a16:creationId xmlns:a16="http://schemas.microsoft.com/office/drawing/2014/main" id="{8261AD56-4B03-40D1-B799-371FC5AA20C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29</xdr:col>
      <xdr:colOff>150813</xdr:colOff>
      <xdr:row>22</xdr:row>
      <xdr:rowOff>539750</xdr:rowOff>
    </xdr:from>
    <xdr:to>
      <xdr:col>33</xdr:col>
      <xdr:colOff>702813</xdr:colOff>
      <xdr:row>27</xdr:row>
      <xdr:rowOff>701225</xdr:rowOff>
    </xdr:to>
    <xdr:graphicFrame macro="">
      <xdr:nvGraphicFramePr>
        <xdr:cNvPr id="19" name="Graphique 18">
          <a:extLst>
            <a:ext uri="{FF2B5EF4-FFF2-40B4-BE49-F238E27FC236}">
              <a16:creationId xmlns:a16="http://schemas.microsoft.com/office/drawing/2014/main" id="{020953BB-4F3E-4B11-BC93-46D11EF71AA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14</xdr:col>
      <xdr:colOff>29109</xdr:colOff>
      <xdr:row>28</xdr:row>
      <xdr:rowOff>39687</xdr:rowOff>
    </xdr:from>
    <xdr:to>
      <xdr:col>18</xdr:col>
      <xdr:colOff>581109</xdr:colOff>
      <xdr:row>31</xdr:row>
      <xdr:rowOff>0</xdr:rowOff>
    </xdr:to>
    <xdr:graphicFrame macro="">
      <xdr:nvGraphicFramePr>
        <xdr:cNvPr id="20" name="Graphique 19">
          <a:extLst>
            <a:ext uri="{FF2B5EF4-FFF2-40B4-BE49-F238E27FC236}">
              <a16:creationId xmlns:a16="http://schemas.microsoft.com/office/drawing/2014/main" id="{500CC747-5E19-4629-8AA1-2D655C6D065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19</xdr:col>
      <xdr:colOff>79380</xdr:colOff>
      <xdr:row>28</xdr:row>
      <xdr:rowOff>39687</xdr:rowOff>
    </xdr:from>
    <xdr:to>
      <xdr:col>23</xdr:col>
      <xdr:colOff>631380</xdr:colOff>
      <xdr:row>31</xdr:row>
      <xdr:rowOff>0</xdr:rowOff>
    </xdr:to>
    <xdr:graphicFrame macro="">
      <xdr:nvGraphicFramePr>
        <xdr:cNvPr id="21" name="Graphique 20">
          <a:extLst>
            <a:ext uri="{FF2B5EF4-FFF2-40B4-BE49-F238E27FC236}">
              <a16:creationId xmlns:a16="http://schemas.microsoft.com/office/drawing/2014/main" id="{BC5937F8-382E-4B09-B1C0-CE454B5571D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14</xdr:col>
      <xdr:colOff>57150</xdr:colOff>
      <xdr:row>36</xdr:row>
      <xdr:rowOff>144456</xdr:rowOff>
    </xdr:from>
    <xdr:to>
      <xdr:col>18</xdr:col>
      <xdr:colOff>609150</xdr:colOff>
      <xdr:row>47</xdr:row>
      <xdr:rowOff>148768</xdr:rowOff>
    </xdr:to>
    <xdr:graphicFrame macro="">
      <xdr:nvGraphicFramePr>
        <xdr:cNvPr id="22" name="Graphique 21">
          <a:extLst>
            <a:ext uri="{FF2B5EF4-FFF2-40B4-BE49-F238E27FC236}">
              <a16:creationId xmlns:a16="http://schemas.microsoft.com/office/drawing/2014/main" id="{A3EE23BE-E45F-48B0-B672-5BA530E7125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19</xdr:col>
      <xdr:colOff>107421</xdr:colOff>
      <xdr:row>36</xdr:row>
      <xdr:rowOff>144456</xdr:rowOff>
    </xdr:from>
    <xdr:to>
      <xdr:col>23</xdr:col>
      <xdr:colOff>659421</xdr:colOff>
      <xdr:row>47</xdr:row>
      <xdr:rowOff>148768</xdr:rowOff>
    </xdr:to>
    <xdr:graphicFrame macro="">
      <xdr:nvGraphicFramePr>
        <xdr:cNvPr id="23" name="Graphique 22">
          <a:extLst>
            <a:ext uri="{FF2B5EF4-FFF2-40B4-BE49-F238E27FC236}">
              <a16:creationId xmlns:a16="http://schemas.microsoft.com/office/drawing/2014/main" id="{88C22C54-7F1D-4CDC-AA44-D67EE0CB505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24</xdr:col>
      <xdr:colOff>157692</xdr:colOff>
      <xdr:row>36</xdr:row>
      <xdr:rowOff>144456</xdr:rowOff>
    </xdr:from>
    <xdr:to>
      <xdr:col>28</xdr:col>
      <xdr:colOff>709692</xdr:colOff>
      <xdr:row>47</xdr:row>
      <xdr:rowOff>148768</xdr:rowOff>
    </xdr:to>
    <xdr:graphicFrame macro="">
      <xdr:nvGraphicFramePr>
        <xdr:cNvPr id="24" name="Graphique 23">
          <a:extLst>
            <a:ext uri="{FF2B5EF4-FFF2-40B4-BE49-F238E27FC236}">
              <a16:creationId xmlns:a16="http://schemas.microsoft.com/office/drawing/2014/main" id="{D4343D8E-7162-49C9-B591-6BE4D6142EC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29</xdr:col>
      <xdr:colOff>207963</xdr:colOff>
      <xdr:row>36</xdr:row>
      <xdr:rowOff>144456</xdr:rowOff>
    </xdr:from>
    <xdr:to>
      <xdr:col>33</xdr:col>
      <xdr:colOff>759963</xdr:colOff>
      <xdr:row>47</xdr:row>
      <xdr:rowOff>148768</xdr:rowOff>
    </xdr:to>
    <xdr:graphicFrame macro="">
      <xdr:nvGraphicFramePr>
        <xdr:cNvPr id="25" name="Graphique 24">
          <a:extLst>
            <a:ext uri="{FF2B5EF4-FFF2-40B4-BE49-F238E27FC236}">
              <a16:creationId xmlns:a16="http://schemas.microsoft.com/office/drawing/2014/main" id="{5026ACF7-28CF-4D23-A547-88E10B82690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14</xdr:col>
      <xdr:colOff>88901</xdr:colOff>
      <xdr:row>48</xdr:row>
      <xdr:rowOff>207940</xdr:rowOff>
    </xdr:from>
    <xdr:to>
      <xdr:col>18</xdr:col>
      <xdr:colOff>640901</xdr:colOff>
      <xdr:row>62</xdr:row>
      <xdr:rowOff>74140</xdr:rowOff>
    </xdr:to>
    <xdr:graphicFrame macro="">
      <xdr:nvGraphicFramePr>
        <xdr:cNvPr id="28" name="Graphique 27">
          <a:extLst>
            <a:ext uri="{FF2B5EF4-FFF2-40B4-BE49-F238E27FC236}">
              <a16:creationId xmlns:a16="http://schemas.microsoft.com/office/drawing/2014/main" id="{F3AE0997-09AE-4681-9B09-C7BB7DE0A9D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19</xdr:col>
      <xdr:colOff>139172</xdr:colOff>
      <xdr:row>48</xdr:row>
      <xdr:rowOff>207940</xdr:rowOff>
    </xdr:from>
    <xdr:to>
      <xdr:col>23</xdr:col>
      <xdr:colOff>691172</xdr:colOff>
      <xdr:row>62</xdr:row>
      <xdr:rowOff>74140</xdr:rowOff>
    </xdr:to>
    <xdr:graphicFrame macro="">
      <xdr:nvGraphicFramePr>
        <xdr:cNvPr id="29" name="Graphique 28">
          <a:extLst>
            <a:ext uri="{FF2B5EF4-FFF2-40B4-BE49-F238E27FC236}">
              <a16:creationId xmlns:a16="http://schemas.microsoft.com/office/drawing/2014/main" id="{4A90E27B-72D1-45C3-AA52-0267A60D0CA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24</xdr:col>
      <xdr:colOff>189443</xdr:colOff>
      <xdr:row>48</xdr:row>
      <xdr:rowOff>207940</xdr:rowOff>
    </xdr:from>
    <xdr:to>
      <xdr:col>28</xdr:col>
      <xdr:colOff>741443</xdr:colOff>
      <xdr:row>62</xdr:row>
      <xdr:rowOff>74140</xdr:rowOff>
    </xdr:to>
    <xdr:graphicFrame macro="">
      <xdr:nvGraphicFramePr>
        <xdr:cNvPr id="30" name="Graphique 29">
          <a:extLst>
            <a:ext uri="{FF2B5EF4-FFF2-40B4-BE49-F238E27FC236}">
              <a16:creationId xmlns:a16="http://schemas.microsoft.com/office/drawing/2014/main" id="{354C2F31-AE8A-47E3-BCB5-53D7ECA4B3F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29</xdr:col>
      <xdr:colOff>239714</xdr:colOff>
      <xdr:row>48</xdr:row>
      <xdr:rowOff>207940</xdr:rowOff>
    </xdr:from>
    <xdr:to>
      <xdr:col>34</xdr:col>
      <xdr:colOff>29714</xdr:colOff>
      <xdr:row>62</xdr:row>
      <xdr:rowOff>74140</xdr:rowOff>
    </xdr:to>
    <xdr:graphicFrame macro="">
      <xdr:nvGraphicFramePr>
        <xdr:cNvPr id="31" name="Graphique 30">
          <a:extLst>
            <a:ext uri="{FF2B5EF4-FFF2-40B4-BE49-F238E27FC236}">
              <a16:creationId xmlns:a16="http://schemas.microsoft.com/office/drawing/2014/main" id="{925F26D5-32AB-4B8D-95D8-24609DA006D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1055687</xdr:colOff>
      <xdr:row>8</xdr:row>
      <xdr:rowOff>3970</xdr:rowOff>
    </xdr:from>
    <xdr:to>
      <xdr:col>9</xdr:col>
      <xdr:colOff>943437</xdr:colOff>
      <xdr:row>22</xdr:row>
      <xdr:rowOff>0</xdr:rowOff>
    </xdr:to>
    <xdr:graphicFrame macro="">
      <xdr:nvGraphicFramePr>
        <xdr:cNvPr id="2" name="Graphique 1">
          <a:extLst>
            <a:ext uri="{FF2B5EF4-FFF2-40B4-BE49-F238E27FC236}">
              <a16:creationId xmlns:a16="http://schemas.microsoft.com/office/drawing/2014/main" id="{7FC08443-C3F2-474A-B500-F9254BE53B8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FF9C8D-3C6D-4907-9FA6-971662519105}">
  <sheetPr>
    <pageSetUpPr fitToPage="1"/>
  </sheetPr>
  <dimension ref="A1:A24"/>
  <sheetViews>
    <sheetView view="pageBreakPreview" topLeftCell="A20" zoomScale="140" zoomScaleNormal="100" zoomScaleSheetLayoutView="140" workbookViewId="0">
      <selection activeCell="A26" sqref="A26"/>
    </sheetView>
  </sheetViews>
  <sheetFormatPr baseColWidth="10" defaultRowHeight="15" x14ac:dyDescent="0.25"/>
  <cols>
    <col min="1" max="1" width="110.7109375" customWidth="1"/>
  </cols>
  <sheetData>
    <row r="1" spans="1:1" ht="30" x14ac:dyDescent="0.25">
      <c r="A1" s="20" t="s">
        <v>298</v>
      </c>
    </row>
    <row r="3" spans="1:1" x14ac:dyDescent="0.25">
      <c r="A3" s="46" t="s">
        <v>302</v>
      </c>
    </row>
    <row r="4" spans="1:1" x14ac:dyDescent="0.25">
      <c r="A4" s="46"/>
    </row>
    <row r="5" spans="1:1" x14ac:dyDescent="0.25">
      <c r="A5" s="46" t="s">
        <v>299</v>
      </c>
    </row>
    <row r="6" spans="1:1" x14ac:dyDescent="0.25">
      <c r="A6" s="47"/>
    </row>
    <row r="7" spans="1:1" x14ac:dyDescent="0.25">
      <c r="A7" s="52" t="s">
        <v>251</v>
      </c>
    </row>
    <row r="8" spans="1:1" ht="52.5" customHeight="1" x14ac:dyDescent="0.25">
      <c r="A8" s="48" t="s">
        <v>252</v>
      </c>
    </row>
    <row r="9" spans="1:1" ht="68.25" customHeight="1" x14ac:dyDescent="0.25">
      <c r="A9" s="48" t="s">
        <v>282</v>
      </c>
    </row>
    <row r="10" spans="1:1" ht="34.5" customHeight="1" x14ac:dyDescent="0.25">
      <c r="A10" s="48" t="s">
        <v>283</v>
      </c>
    </row>
    <row r="11" spans="1:1" x14ac:dyDescent="0.25">
      <c r="A11" s="48"/>
    </row>
    <row r="12" spans="1:1" ht="30" x14ac:dyDescent="0.25">
      <c r="A12" s="48" t="s">
        <v>284</v>
      </c>
    </row>
    <row r="13" spans="1:1" ht="30" x14ac:dyDescent="0.25">
      <c r="A13" s="48" t="s">
        <v>285</v>
      </c>
    </row>
    <row r="14" spans="1:1" ht="60" x14ac:dyDescent="0.25">
      <c r="A14" s="48" t="s">
        <v>286</v>
      </c>
    </row>
    <row r="15" spans="1:1" ht="60" x14ac:dyDescent="0.25">
      <c r="A15" s="48" t="s">
        <v>287</v>
      </c>
    </row>
    <row r="16" spans="1:1" ht="30" x14ac:dyDescent="0.25">
      <c r="A16" s="48" t="s">
        <v>316</v>
      </c>
    </row>
    <row r="17" spans="1:1" ht="45" x14ac:dyDescent="0.25">
      <c r="A17" s="49" t="s">
        <v>288</v>
      </c>
    </row>
    <row r="18" spans="1:1" ht="50.1" customHeight="1" x14ac:dyDescent="0.25">
      <c r="A18" s="48" t="s">
        <v>315</v>
      </c>
    </row>
    <row r="19" spans="1:1" x14ac:dyDescent="0.25">
      <c r="A19" s="49" t="s">
        <v>289</v>
      </c>
    </row>
    <row r="20" spans="1:1" ht="30" x14ac:dyDescent="0.25">
      <c r="A20" s="48" t="s">
        <v>314</v>
      </c>
    </row>
    <row r="21" spans="1:1" s="50" customFormat="1" ht="18.75" customHeight="1" x14ac:dyDescent="0.25">
      <c r="A21" s="49" t="s">
        <v>290</v>
      </c>
    </row>
    <row r="22" spans="1:1" s="50" customFormat="1" ht="18.75" customHeight="1" x14ac:dyDescent="0.25">
      <c r="A22" s="66" t="s">
        <v>291</v>
      </c>
    </row>
    <row r="23" spans="1:1" s="50" customFormat="1" ht="18.75" customHeight="1" x14ac:dyDescent="0.25">
      <c r="A23" s="67" t="s">
        <v>292</v>
      </c>
    </row>
    <row r="24" spans="1:1" ht="45" x14ac:dyDescent="0.25">
      <c r="A24" s="67" t="s">
        <v>293</v>
      </c>
    </row>
  </sheetData>
  <sheetProtection sheet="1" objects="1" scenarios="1"/>
  <printOptions horizontalCentered="1" verticalCentered="1"/>
  <pageMargins left="0.70866141732283472" right="0.70866141732283472" top="0.74803149606299213" bottom="0.74803149606299213" header="0.31496062992125984" footer="0.31496062992125984"/>
  <pageSetup paperSize="9" scale="78" orientation="portrait" r:id="rId1"/>
  <headerFooter>
    <oddFooter>Page &amp;P de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1F733-F514-4C04-A87E-306A473188CF}">
  <sheetPr>
    <pageSetUpPr fitToPage="1"/>
  </sheetPr>
  <dimension ref="A1:H29"/>
  <sheetViews>
    <sheetView view="pageBreakPreview" zoomScale="70" zoomScaleNormal="60" zoomScaleSheetLayoutView="70" workbookViewId="0"/>
  </sheetViews>
  <sheetFormatPr baseColWidth="10" defaultRowHeight="15" x14ac:dyDescent="0.25"/>
  <cols>
    <col min="1" max="1" width="19.140625" customWidth="1"/>
    <col min="2" max="2" width="31" customWidth="1"/>
    <col min="3" max="3" width="24.7109375" hidden="1" customWidth="1"/>
    <col min="4" max="5" width="30.85546875" customWidth="1"/>
    <col min="6" max="6" width="24.7109375" hidden="1" customWidth="1"/>
    <col min="7" max="8" width="30.85546875" customWidth="1"/>
  </cols>
  <sheetData>
    <row r="1" spans="1:8" x14ac:dyDescent="0.25">
      <c r="A1" s="1"/>
      <c r="B1" s="2" t="s">
        <v>33</v>
      </c>
      <c r="C1" s="2" t="s">
        <v>137</v>
      </c>
      <c r="D1" s="2" t="s">
        <v>133</v>
      </c>
      <c r="E1" s="3" t="s">
        <v>34</v>
      </c>
      <c r="F1" s="2" t="s">
        <v>137</v>
      </c>
      <c r="G1" s="2" t="s">
        <v>134</v>
      </c>
      <c r="H1" s="3" t="s">
        <v>35</v>
      </c>
    </row>
    <row r="2" spans="1:8" ht="38.25" x14ac:dyDescent="0.25">
      <c r="A2" s="4" t="s">
        <v>0</v>
      </c>
      <c r="B2" s="5" t="s">
        <v>36</v>
      </c>
      <c r="C2" s="5" t="s">
        <v>138</v>
      </c>
      <c r="D2" s="6" t="s">
        <v>37</v>
      </c>
      <c r="E2" s="7" t="s">
        <v>5</v>
      </c>
      <c r="F2" s="5" t="s">
        <v>138</v>
      </c>
      <c r="G2" s="6" t="s">
        <v>38</v>
      </c>
      <c r="H2" s="7" t="s">
        <v>39</v>
      </c>
    </row>
    <row r="3" spans="1:8" ht="45" x14ac:dyDescent="0.25">
      <c r="A3" s="4" t="s">
        <v>0</v>
      </c>
      <c r="B3" s="5" t="s">
        <v>40</v>
      </c>
      <c r="C3" s="5" t="s">
        <v>139</v>
      </c>
      <c r="D3" s="6" t="s">
        <v>41</v>
      </c>
      <c r="E3" s="7" t="s">
        <v>6</v>
      </c>
      <c r="F3" s="5" t="s">
        <v>139</v>
      </c>
      <c r="G3" s="6" t="s">
        <v>42</v>
      </c>
      <c r="H3" s="7" t="s">
        <v>43</v>
      </c>
    </row>
    <row r="4" spans="1:8" ht="38.25" x14ac:dyDescent="0.25">
      <c r="A4" s="4" t="s">
        <v>0</v>
      </c>
      <c r="B4" s="5" t="s">
        <v>44</v>
      </c>
      <c r="C4" s="5" t="s">
        <v>162</v>
      </c>
      <c r="D4" s="6" t="s">
        <v>45</v>
      </c>
      <c r="E4" s="7" t="s">
        <v>46</v>
      </c>
      <c r="F4" s="5" t="s">
        <v>162</v>
      </c>
      <c r="G4" s="6" t="s">
        <v>47</v>
      </c>
      <c r="H4" s="7" t="s">
        <v>48</v>
      </c>
    </row>
    <row r="5" spans="1:8" ht="31.5" customHeight="1" x14ac:dyDescent="0.25">
      <c r="A5" s="179" t="s">
        <v>0</v>
      </c>
      <c r="B5" s="177" t="s">
        <v>49</v>
      </c>
      <c r="C5" s="177" t="s">
        <v>168</v>
      </c>
      <c r="D5" s="174" t="s">
        <v>50</v>
      </c>
      <c r="E5" s="175" t="s">
        <v>8</v>
      </c>
      <c r="F5" s="5" t="s">
        <v>140</v>
      </c>
      <c r="G5" s="6" t="s">
        <v>51</v>
      </c>
      <c r="H5" s="175" t="s">
        <v>52</v>
      </c>
    </row>
    <row r="6" spans="1:8" ht="31.5" customHeight="1" x14ac:dyDescent="0.25">
      <c r="A6" s="180"/>
      <c r="B6" s="178"/>
      <c r="C6" s="178"/>
      <c r="D6" s="174"/>
      <c r="E6" s="175"/>
      <c r="F6" s="5" t="s">
        <v>163</v>
      </c>
      <c r="G6" s="6" t="s">
        <v>53</v>
      </c>
      <c r="H6" s="175"/>
    </row>
    <row r="7" spans="1:8" ht="25.5" x14ac:dyDescent="0.25">
      <c r="A7" s="4" t="s">
        <v>1</v>
      </c>
      <c r="B7" s="5" t="s">
        <v>54</v>
      </c>
      <c r="C7" s="5" t="s">
        <v>141</v>
      </c>
      <c r="D7" s="6" t="s">
        <v>55</v>
      </c>
      <c r="E7" s="7" t="s">
        <v>11</v>
      </c>
      <c r="F7" s="5" t="s">
        <v>141</v>
      </c>
      <c r="G7" s="6" t="s">
        <v>55</v>
      </c>
      <c r="H7" s="7" t="s">
        <v>11</v>
      </c>
    </row>
    <row r="8" spans="1:8" ht="38.25" x14ac:dyDescent="0.25">
      <c r="A8" s="4" t="s">
        <v>1</v>
      </c>
      <c r="B8" s="5" t="s">
        <v>56</v>
      </c>
      <c r="C8" s="5" t="s">
        <v>142</v>
      </c>
      <c r="D8" s="6" t="s">
        <v>57</v>
      </c>
      <c r="E8" s="7" t="s">
        <v>12</v>
      </c>
      <c r="F8" s="5" t="s">
        <v>142</v>
      </c>
      <c r="G8" s="6" t="s">
        <v>58</v>
      </c>
      <c r="H8" s="7" t="s">
        <v>12</v>
      </c>
    </row>
    <row r="9" spans="1:8" ht="51" x14ac:dyDescent="0.25">
      <c r="A9" s="4" t="s">
        <v>1</v>
      </c>
      <c r="B9" s="5" t="s">
        <v>59</v>
      </c>
      <c r="C9" s="5" t="s">
        <v>143</v>
      </c>
      <c r="D9" s="6" t="s">
        <v>60</v>
      </c>
      <c r="E9" s="7" t="s">
        <v>13</v>
      </c>
      <c r="F9" s="5" t="s">
        <v>143</v>
      </c>
      <c r="G9" s="6" t="s">
        <v>61</v>
      </c>
      <c r="H9" s="7" t="s">
        <v>62</v>
      </c>
    </row>
    <row r="10" spans="1:8" ht="25.5" x14ac:dyDescent="0.25">
      <c r="A10" s="179" t="s">
        <v>1</v>
      </c>
      <c r="B10" s="177" t="s">
        <v>63</v>
      </c>
      <c r="C10" s="177" t="s">
        <v>169</v>
      </c>
      <c r="D10" s="174" t="s">
        <v>64</v>
      </c>
      <c r="E10" s="175" t="s">
        <v>14</v>
      </c>
      <c r="F10" s="5" t="s">
        <v>164</v>
      </c>
      <c r="G10" s="6" t="s">
        <v>65</v>
      </c>
      <c r="H10" s="175" t="s">
        <v>66</v>
      </c>
    </row>
    <row r="11" spans="1:8" ht="25.5" x14ac:dyDescent="0.25">
      <c r="A11" s="180"/>
      <c r="B11" s="178"/>
      <c r="C11" s="178"/>
      <c r="D11" s="174"/>
      <c r="E11" s="175"/>
      <c r="F11" s="5" t="s">
        <v>165</v>
      </c>
      <c r="G11" s="6" t="s">
        <v>67</v>
      </c>
      <c r="H11" s="175"/>
    </row>
    <row r="12" spans="1:8" ht="51" x14ac:dyDescent="0.25">
      <c r="A12" s="4" t="s">
        <v>2</v>
      </c>
      <c r="B12" s="5" t="s">
        <v>88</v>
      </c>
      <c r="C12" s="5" t="s">
        <v>144</v>
      </c>
      <c r="D12" s="6" t="s">
        <v>89</v>
      </c>
      <c r="E12" s="7" t="s">
        <v>15</v>
      </c>
      <c r="F12" s="5" t="s">
        <v>144</v>
      </c>
      <c r="G12" s="6" t="s">
        <v>90</v>
      </c>
      <c r="H12" s="7" t="s">
        <v>91</v>
      </c>
    </row>
    <row r="13" spans="1:8" ht="51" x14ac:dyDescent="0.25">
      <c r="A13" s="4" t="s">
        <v>2</v>
      </c>
      <c r="B13" s="5" t="s">
        <v>56</v>
      </c>
      <c r="C13" s="5" t="s">
        <v>145</v>
      </c>
      <c r="D13" s="6" t="s">
        <v>92</v>
      </c>
      <c r="E13" s="7" t="s">
        <v>16</v>
      </c>
      <c r="F13" s="5" t="s">
        <v>145</v>
      </c>
      <c r="G13" s="6" t="s">
        <v>93</v>
      </c>
      <c r="H13" s="7" t="s">
        <v>94</v>
      </c>
    </row>
    <row r="14" spans="1:8" ht="38.25" x14ac:dyDescent="0.25">
      <c r="A14" s="4" t="s">
        <v>2</v>
      </c>
      <c r="B14" s="5" t="s">
        <v>59</v>
      </c>
      <c r="C14" s="5" t="s">
        <v>146</v>
      </c>
      <c r="D14" s="6" t="s">
        <v>95</v>
      </c>
      <c r="E14" s="7" t="s">
        <v>17</v>
      </c>
      <c r="F14" s="5" t="s">
        <v>146</v>
      </c>
      <c r="G14" s="6" t="s">
        <v>96</v>
      </c>
      <c r="H14" s="7" t="s">
        <v>97</v>
      </c>
    </row>
    <row r="15" spans="1:8" ht="51" x14ac:dyDescent="0.25">
      <c r="A15" s="4" t="s">
        <v>2</v>
      </c>
      <c r="B15" s="5" t="s">
        <v>98</v>
      </c>
      <c r="C15" s="5" t="s">
        <v>147</v>
      </c>
      <c r="D15" s="6" t="s">
        <v>99</v>
      </c>
      <c r="E15" s="7" t="s">
        <v>18</v>
      </c>
      <c r="F15" s="5" t="s">
        <v>147</v>
      </c>
      <c r="G15" s="6" t="s">
        <v>100</v>
      </c>
      <c r="H15" s="7" t="s">
        <v>101</v>
      </c>
    </row>
    <row r="16" spans="1:8" ht="51" x14ac:dyDescent="0.25">
      <c r="A16" s="4" t="s">
        <v>3</v>
      </c>
      <c r="B16" s="5" t="s">
        <v>68</v>
      </c>
      <c r="C16" s="5" t="s">
        <v>148</v>
      </c>
      <c r="D16" s="6" t="s">
        <v>69</v>
      </c>
      <c r="E16" s="7" t="s">
        <v>19</v>
      </c>
      <c r="F16" s="5" t="s">
        <v>148</v>
      </c>
      <c r="G16" s="6" t="s">
        <v>70</v>
      </c>
      <c r="H16" s="7" t="s">
        <v>71</v>
      </c>
    </row>
    <row r="17" spans="1:8" ht="38.25" x14ac:dyDescent="0.25">
      <c r="A17" s="4" t="s">
        <v>3</v>
      </c>
      <c r="B17" s="8" t="s">
        <v>72</v>
      </c>
      <c r="C17" s="5" t="s">
        <v>149</v>
      </c>
      <c r="D17" s="6" t="s">
        <v>73</v>
      </c>
      <c r="E17" s="7" t="s">
        <v>20</v>
      </c>
      <c r="F17" s="177" t="s">
        <v>166</v>
      </c>
      <c r="G17" s="174" t="s">
        <v>74</v>
      </c>
      <c r="H17" s="175" t="s">
        <v>75</v>
      </c>
    </row>
    <row r="18" spans="1:8" ht="30" x14ac:dyDescent="0.25">
      <c r="A18" s="4" t="s">
        <v>3</v>
      </c>
      <c r="B18" s="8" t="s">
        <v>72</v>
      </c>
      <c r="C18" s="5" t="s">
        <v>150</v>
      </c>
      <c r="D18" s="6" t="s">
        <v>76</v>
      </c>
      <c r="E18" s="7" t="s">
        <v>21</v>
      </c>
      <c r="F18" s="178"/>
      <c r="G18" s="174"/>
      <c r="H18" s="175"/>
    </row>
    <row r="19" spans="1:8" ht="51" x14ac:dyDescent="0.25">
      <c r="A19" s="4" t="s">
        <v>3</v>
      </c>
      <c r="B19" s="8" t="s">
        <v>72</v>
      </c>
      <c r="C19" s="5" t="s">
        <v>151</v>
      </c>
      <c r="D19" s="6" t="s">
        <v>77</v>
      </c>
      <c r="E19" s="7" t="s">
        <v>22</v>
      </c>
      <c r="F19" s="5" t="s">
        <v>151</v>
      </c>
      <c r="G19" s="6" t="s">
        <v>78</v>
      </c>
      <c r="H19" s="7" t="s">
        <v>79</v>
      </c>
    </row>
    <row r="20" spans="1:8" ht="63.75" x14ac:dyDescent="0.25">
      <c r="A20" s="4" t="s">
        <v>3</v>
      </c>
      <c r="B20" s="8" t="s">
        <v>80</v>
      </c>
      <c r="C20" s="5" t="s">
        <v>152</v>
      </c>
      <c r="D20" s="6" t="s">
        <v>81</v>
      </c>
      <c r="E20" s="7" t="s">
        <v>82</v>
      </c>
      <c r="F20" s="5" t="s">
        <v>152</v>
      </c>
      <c r="G20" s="6" t="s">
        <v>83</v>
      </c>
      <c r="H20" s="7" t="s">
        <v>84</v>
      </c>
    </row>
    <row r="21" spans="1:8" ht="51" x14ac:dyDescent="0.25">
      <c r="A21" s="4" t="s">
        <v>3</v>
      </c>
      <c r="B21" s="8" t="s">
        <v>80</v>
      </c>
      <c r="C21" s="5" t="s">
        <v>153</v>
      </c>
      <c r="D21" s="6" t="s">
        <v>85</v>
      </c>
      <c r="E21" s="7" t="s">
        <v>23</v>
      </c>
      <c r="F21" s="5" t="s">
        <v>153</v>
      </c>
      <c r="G21" s="6" t="s">
        <v>86</v>
      </c>
      <c r="H21" s="7" t="s">
        <v>87</v>
      </c>
    </row>
    <row r="22" spans="1:8" ht="38.25" x14ac:dyDescent="0.25">
      <c r="A22" s="4" t="s">
        <v>4</v>
      </c>
      <c r="B22" s="5" t="s">
        <v>102</v>
      </c>
      <c r="C22" s="5" t="s">
        <v>154</v>
      </c>
      <c r="D22" s="6" t="s">
        <v>103</v>
      </c>
      <c r="E22" s="7" t="s">
        <v>24</v>
      </c>
      <c r="F22" s="5" t="s">
        <v>154</v>
      </c>
      <c r="G22" s="6" t="s">
        <v>104</v>
      </c>
      <c r="H22" s="7" t="s">
        <v>105</v>
      </c>
    </row>
    <row r="23" spans="1:8" ht="51" x14ac:dyDescent="0.25">
      <c r="A23" s="4" t="s">
        <v>4</v>
      </c>
      <c r="B23" s="5" t="s">
        <v>106</v>
      </c>
      <c r="C23" s="5" t="s">
        <v>155</v>
      </c>
      <c r="D23" s="6" t="s">
        <v>107</v>
      </c>
      <c r="E23" s="7" t="s">
        <v>25</v>
      </c>
      <c r="F23" s="5" t="s">
        <v>155</v>
      </c>
      <c r="G23" s="6" t="s">
        <v>108</v>
      </c>
      <c r="H23" s="7" t="s">
        <v>109</v>
      </c>
    </row>
    <row r="24" spans="1:8" ht="51" x14ac:dyDescent="0.25">
      <c r="A24" s="4" t="s">
        <v>4</v>
      </c>
      <c r="B24" s="176" t="s">
        <v>110</v>
      </c>
      <c r="C24" s="5" t="s">
        <v>156</v>
      </c>
      <c r="D24" s="6" t="s">
        <v>111</v>
      </c>
      <c r="E24" s="7" t="s">
        <v>26</v>
      </c>
      <c r="F24" s="5" t="s">
        <v>156</v>
      </c>
      <c r="G24" s="6" t="s">
        <v>112</v>
      </c>
      <c r="H24" s="7" t="s">
        <v>113</v>
      </c>
    </row>
    <row r="25" spans="1:8" ht="38.25" x14ac:dyDescent="0.25">
      <c r="A25" s="4" t="s">
        <v>4</v>
      </c>
      <c r="B25" s="176"/>
      <c r="C25" s="5" t="s">
        <v>157</v>
      </c>
      <c r="D25" s="6" t="s">
        <v>114</v>
      </c>
      <c r="E25" s="7" t="s">
        <v>27</v>
      </c>
      <c r="F25" s="5" t="s">
        <v>157</v>
      </c>
      <c r="G25" s="6" t="s">
        <v>115</v>
      </c>
      <c r="H25" s="7" t="s">
        <v>116</v>
      </c>
    </row>
    <row r="26" spans="1:8" ht="38.25" x14ac:dyDescent="0.25">
      <c r="A26" s="4" t="s">
        <v>4</v>
      </c>
      <c r="B26" s="5" t="s">
        <v>117</v>
      </c>
      <c r="C26" s="5" t="s">
        <v>158</v>
      </c>
      <c r="D26" s="6" t="s">
        <v>118</v>
      </c>
      <c r="E26" s="7" t="s">
        <v>28</v>
      </c>
      <c r="F26" s="5" t="s">
        <v>158</v>
      </c>
      <c r="G26" s="6" t="s">
        <v>119</v>
      </c>
      <c r="H26" s="7" t="s">
        <v>120</v>
      </c>
    </row>
    <row r="27" spans="1:8" ht="63.75" x14ac:dyDescent="0.25">
      <c r="A27" s="4" t="s">
        <v>4</v>
      </c>
      <c r="B27" s="5" t="s">
        <v>121</v>
      </c>
      <c r="C27" s="5" t="s">
        <v>159</v>
      </c>
      <c r="D27" s="6" t="s">
        <v>122</v>
      </c>
      <c r="E27" s="7" t="s">
        <v>123</v>
      </c>
      <c r="F27" s="5" t="s">
        <v>159</v>
      </c>
      <c r="G27" s="6" t="s">
        <v>124</v>
      </c>
      <c r="H27" s="7" t="s">
        <v>125</v>
      </c>
    </row>
    <row r="28" spans="1:8" ht="38.25" x14ac:dyDescent="0.25">
      <c r="A28" s="179" t="s">
        <v>4</v>
      </c>
      <c r="B28" s="176" t="s">
        <v>126</v>
      </c>
      <c r="C28" s="177" t="s">
        <v>167</v>
      </c>
      <c r="D28" s="174" t="s">
        <v>127</v>
      </c>
      <c r="E28" s="175" t="s">
        <v>128</v>
      </c>
      <c r="F28" s="5" t="s">
        <v>160</v>
      </c>
      <c r="G28" s="6" t="s">
        <v>129</v>
      </c>
      <c r="H28" s="7" t="s">
        <v>130</v>
      </c>
    </row>
    <row r="29" spans="1:8" ht="38.25" x14ac:dyDescent="0.25">
      <c r="A29" s="180"/>
      <c r="B29" s="176"/>
      <c r="C29" s="178"/>
      <c r="D29" s="174"/>
      <c r="E29" s="175"/>
      <c r="F29" s="5" t="s">
        <v>161</v>
      </c>
      <c r="G29" s="6" t="s">
        <v>131</v>
      </c>
      <c r="H29" s="7" t="s">
        <v>132</v>
      </c>
    </row>
  </sheetData>
  <sheetProtection sheet="1" objects="1" scenarios="1"/>
  <mergeCells count="21">
    <mergeCell ref="A28:A29"/>
    <mergeCell ref="C5:C6"/>
    <mergeCell ref="B5:B6"/>
    <mergeCell ref="A5:A6"/>
    <mergeCell ref="C10:C11"/>
    <mergeCell ref="A10:A11"/>
    <mergeCell ref="B10:B11"/>
    <mergeCell ref="D10:D11"/>
    <mergeCell ref="E10:E11"/>
    <mergeCell ref="H10:H11"/>
    <mergeCell ref="D5:D6"/>
    <mergeCell ref="E5:E6"/>
    <mergeCell ref="H5:H6"/>
    <mergeCell ref="G17:G18"/>
    <mergeCell ref="H17:H18"/>
    <mergeCell ref="B24:B25"/>
    <mergeCell ref="B28:B29"/>
    <mergeCell ref="D28:D29"/>
    <mergeCell ref="E28:E29"/>
    <mergeCell ref="C28:C29"/>
    <mergeCell ref="F17:F18"/>
  </mergeCells>
  <phoneticPr fontId="11" type="noConversion"/>
  <printOptions horizontalCentered="1" verticalCentered="1"/>
  <pageMargins left="0.70866141732283472" right="0.70866141732283472" top="0.74803149606299213" bottom="0.74803149606299213" header="0.31496062992125984" footer="0.31496062992125984"/>
  <pageSetup paperSize="9" scale="75" fitToHeight="2" orientation="landscape" r:id="rId1"/>
  <headerFooter>
    <oddHeader xml:space="preserve">&amp;CQUESTIONNAIRE D’AUTO-EVALUATION DE COMPETENCES PARENTALES ET DE LA RELATION FAMILIALE POUR LES ENFANTS SUIVIS DANS UN DISPOSITIF D’ACCOMPAGNEMENT PLURIPROFESSIONNEL DU TYPE REPPOP
Tableau de Compétences </oddHeader>
    <oddFooter>Page &amp;P de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2549CE-0BF1-4391-9E30-52EC93CB4F11}">
  <sheetPr>
    <pageSetUpPr fitToPage="1"/>
  </sheetPr>
  <dimension ref="A1:D37"/>
  <sheetViews>
    <sheetView view="pageBreakPreview" zoomScaleNormal="100" zoomScaleSheetLayoutView="100" workbookViewId="0">
      <selection sqref="A1:A5"/>
    </sheetView>
  </sheetViews>
  <sheetFormatPr baseColWidth="10" defaultRowHeight="15" x14ac:dyDescent="0.25"/>
  <cols>
    <col min="1" max="1" width="110.7109375" customWidth="1"/>
  </cols>
  <sheetData>
    <row r="1" spans="1:1" ht="30" x14ac:dyDescent="0.25">
      <c r="A1" s="20" t="str">
        <f>Présentation!A1</f>
        <v>Auto-évaluation des compétences parentales et de la relation familiale 
pour les enfants suivis dans un dispositif de prise en charge du surpoids</v>
      </c>
    </row>
    <row r="3" spans="1:1" x14ac:dyDescent="0.25">
      <c r="A3" s="46" t="str">
        <f>Présentation!A3</f>
        <v>CN-RéPPOP - APOP  2023</v>
      </c>
    </row>
    <row r="4" spans="1:1" x14ac:dyDescent="0.25">
      <c r="A4" s="46" t="s">
        <v>297</v>
      </c>
    </row>
    <row r="5" spans="1:1" x14ac:dyDescent="0.25">
      <c r="A5" s="46" t="s">
        <v>281</v>
      </c>
    </row>
    <row r="7" spans="1:1" x14ac:dyDescent="0.25">
      <c r="A7" s="51" t="s">
        <v>253</v>
      </c>
    </row>
    <row r="8" spans="1:1" x14ac:dyDescent="0.25">
      <c r="A8" s="48" t="s">
        <v>300</v>
      </c>
    </row>
    <row r="9" spans="1:1" ht="30" x14ac:dyDescent="0.25">
      <c r="A9" s="70" t="s">
        <v>301</v>
      </c>
    </row>
    <row r="10" spans="1:1" x14ac:dyDescent="0.25">
      <c r="A10" s="48"/>
    </row>
    <row r="11" spans="1:1" x14ac:dyDescent="0.25">
      <c r="A11" s="51" t="s">
        <v>254</v>
      </c>
    </row>
    <row r="12" spans="1:1" x14ac:dyDescent="0.25">
      <c r="A12" s="48" t="s">
        <v>255</v>
      </c>
    </row>
    <row r="13" spans="1:1" x14ac:dyDescent="0.25">
      <c r="A13" s="48"/>
    </row>
    <row r="14" spans="1:1" x14ac:dyDescent="0.25">
      <c r="A14" s="51" t="s">
        <v>256</v>
      </c>
    </row>
    <row r="15" spans="1:1" ht="30" x14ac:dyDescent="0.25">
      <c r="A15" s="48" t="s">
        <v>295</v>
      </c>
    </row>
    <row r="16" spans="1:1" ht="30" x14ac:dyDescent="0.25">
      <c r="A16" s="48" t="s">
        <v>257</v>
      </c>
    </row>
    <row r="17" spans="1:4" ht="30" x14ac:dyDescent="0.3">
      <c r="A17" s="48" t="s">
        <v>258</v>
      </c>
      <c r="D17" s="54"/>
    </row>
    <row r="18" spans="1:4" ht="30" x14ac:dyDescent="0.25">
      <c r="A18" s="48" t="s">
        <v>296</v>
      </c>
    </row>
    <row r="19" spans="1:4" x14ac:dyDescent="0.25">
      <c r="A19" s="48" t="s">
        <v>259</v>
      </c>
    </row>
    <row r="20" spans="1:4" x14ac:dyDescent="0.25">
      <c r="A20" s="48"/>
    </row>
    <row r="21" spans="1:4" x14ac:dyDescent="0.25">
      <c r="A21" s="51" t="s">
        <v>260</v>
      </c>
    </row>
    <row r="22" spans="1:4" ht="30" x14ac:dyDescent="0.25">
      <c r="A22" s="48" t="s">
        <v>261</v>
      </c>
    </row>
    <row r="23" spans="1:4" ht="30" x14ac:dyDescent="0.25">
      <c r="A23" s="48" t="s">
        <v>262</v>
      </c>
    </row>
    <row r="24" spans="1:4" ht="30" x14ac:dyDescent="0.25">
      <c r="A24" s="48" t="s">
        <v>263</v>
      </c>
    </row>
    <row r="25" spans="1:4" x14ac:dyDescent="0.25">
      <c r="A25" s="48" t="s">
        <v>264</v>
      </c>
    </row>
    <row r="27" spans="1:4" x14ac:dyDescent="0.25">
      <c r="A27" s="51" t="s">
        <v>265</v>
      </c>
    </row>
    <row r="28" spans="1:4" x14ac:dyDescent="0.25">
      <c r="A28" s="48" t="s">
        <v>266</v>
      </c>
    </row>
    <row r="29" spans="1:4" x14ac:dyDescent="0.25">
      <c r="A29" s="48"/>
    </row>
    <row r="30" spans="1:4" x14ac:dyDescent="0.25">
      <c r="A30" s="51" t="s">
        <v>267</v>
      </c>
    </row>
    <row r="31" spans="1:4" ht="30" x14ac:dyDescent="0.25">
      <c r="A31" s="48" t="s">
        <v>268</v>
      </c>
    </row>
    <row r="32" spans="1:4" x14ac:dyDescent="0.25">
      <c r="A32" s="48" t="s">
        <v>269</v>
      </c>
    </row>
    <row r="33" spans="1:1" ht="30" x14ac:dyDescent="0.25">
      <c r="A33" s="48" t="s">
        <v>294</v>
      </c>
    </row>
    <row r="34" spans="1:1" x14ac:dyDescent="0.25">
      <c r="A34" s="48"/>
    </row>
    <row r="35" spans="1:1" x14ac:dyDescent="0.25">
      <c r="A35" s="51" t="s">
        <v>270</v>
      </c>
    </row>
    <row r="36" spans="1:1" x14ac:dyDescent="0.25">
      <c r="A36" s="48" t="s">
        <v>271</v>
      </c>
    </row>
    <row r="37" spans="1:1" x14ac:dyDescent="0.25">
      <c r="A37" s="48" t="s">
        <v>303</v>
      </c>
    </row>
  </sheetData>
  <sheetProtection sheet="1" objects="1" scenarios="1"/>
  <printOptions horizontalCentered="1" verticalCentered="1"/>
  <pageMargins left="0.70866141732283472" right="0.70866141732283472" top="0.74803149606299213" bottom="0.74803149606299213" header="0.31496062992125984" footer="0.31496062992125984"/>
  <pageSetup paperSize="9" scale="78" orientation="portrait" r:id="rId1"/>
  <headerFooter>
    <oddFooter>Page &amp;P de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F565BE-4065-462D-A540-AE0EB0D1E726}">
  <sheetPr>
    <pageSetUpPr fitToPage="1"/>
  </sheetPr>
  <dimension ref="A1:I43"/>
  <sheetViews>
    <sheetView view="pageBreakPreview" topLeftCell="B22" zoomScale="60" zoomScaleNormal="50" workbookViewId="0">
      <selection activeCell="D30" sqref="D30"/>
    </sheetView>
  </sheetViews>
  <sheetFormatPr baseColWidth="10" defaultRowHeight="15" x14ac:dyDescent="0.25"/>
  <cols>
    <col min="1" max="1" width="24.7109375" style="91" hidden="1" customWidth="1"/>
    <col min="2" max="2" width="20.5703125" customWidth="1"/>
    <col min="3" max="3" width="100.7109375" style="97" customWidth="1"/>
    <col min="4" max="5" width="24.85546875" customWidth="1"/>
    <col min="6" max="6" width="20.85546875" hidden="1" customWidth="1"/>
    <col min="7" max="9" width="18.140625" hidden="1" customWidth="1"/>
  </cols>
  <sheetData>
    <row r="1" spans="1:9" ht="60" x14ac:dyDescent="0.25">
      <c r="A1" s="80" t="s">
        <v>137</v>
      </c>
      <c r="B1" s="81" t="s">
        <v>9</v>
      </c>
      <c r="C1" s="81" t="s">
        <v>10</v>
      </c>
      <c r="D1" s="81" t="s">
        <v>304</v>
      </c>
      <c r="E1" s="81" t="s">
        <v>305</v>
      </c>
      <c r="F1" s="81" t="s">
        <v>179</v>
      </c>
      <c r="G1" s="81" t="s">
        <v>187</v>
      </c>
      <c r="H1" s="81" t="s">
        <v>188</v>
      </c>
      <c r="I1" s="81" t="s">
        <v>189</v>
      </c>
    </row>
    <row r="2" spans="1:9" ht="51" customHeight="1" x14ac:dyDescent="0.25">
      <c r="A2" s="68" t="s">
        <v>138</v>
      </c>
      <c r="B2" s="179" t="s">
        <v>0</v>
      </c>
      <c r="C2" s="82" t="s">
        <v>5</v>
      </c>
      <c r="D2" s="71"/>
      <c r="E2" s="71"/>
      <c r="F2" s="83" t="e">
        <f t="shared" ref="F2:F26" si="0">AVERAGE(D2:E2)</f>
        <v>#DIV/0!</v>
      </c>
      <c r="G2" s="181" t="e">
        <f>AVERAGE(D2:D5)</f>
        <v>#DIV/0!</v>
      </c>
      <c r="H2" s="181" t="e">
        <f>AVERAGE(E2:E5)</f>
        <v>#DIV/0!</v>
      </c>
      <c r="I2" s="181" t="e">
        <f>AVERAGE(F2:F5)</f>
        <v>#DIV/0!</v>
      </c>
    </row>
    <row r="3" spans="1:9" ht="51" customHeight="1" x14ac:dyDescent="0.25">
      <c r="A3" s="84" t="s">
        <v>139</v>
      </c>
      <c r="B3" s="188"/>
      <c r="C3" s="85" t="s">
        <v>6</v>
      </c>
      <c r="D3" s="72"/>
      <c r="E3" s="72"/>
      <c r="F3" s="86" t="e">
        <f t="shared" si="0"/>
        <v>#DIV/0!</v>
      </c>
      <c r="G3" s="182"/>
      <c r="H3" s="182"/>
      <c r="I3" s="182"/>
    </row>
    <row r="4" spans="1:9" ht="51" customHeight="1" x14ac:dyDescent="0.25">
      <c r="A4" s="84" t="s">
        <v>162</v>
      </c>
      <c r="B4" s="188"/>
      <c r="C4" s="85" t="s">
        <v>7</v>
      </c>
      <c r="D4" s="72"/>
      <c r="E4" s="72"/>
      <c r="F4" s="86" t="e">
        <f t="shared" si="0"/>
        <v>#DIV/0!</v>
      </c>
      <c r="G4" s="182"/>
      <c r="H4" s="182"/>
      <c r="I4" s="182"/>
    </row>
    <row r="5" spans="1:9" ht="51" customHeight="1" x14ac:dyDescent="0.25">
      <c r="A5" s="69" t="s">
        <v>168</v>
      </c>
      <c r="B5" s="180"/>
      <c r="C5" s="87" t="s">
        <v>8</v>
      </c>
      <c r="D5" s="73"/>
      <c r="E5" s="73"/>
      <c r="F5" s="88" t="e">
        <f t="shared" si="0"/>
        <v>#DIV/0!</v>
      </c>
      <c r="G5" s="183"/>
      <c r="H5" s="183"/>
      <c r="I5" s="183"/>
    </row>
    <row r="6" spans="1:9" ht="51" customHeight="1" x14ac:dyDescent="0.25">
      <c r="A6" s="68" t="s">
        <v>141</v>
      </c>
      <c r="B6" s="179" t="s">
        <v>1</v>
      </c>
      <c r="C6" s="82" t="s">
        <v>11</v>
      </c>
      <c r="D6" s="71"/>
      <c r="E6" s="71"/>
      <c r="F6" s="83" t="e">
        <f t="shared" si="0"/>
        <v>#DIV/0!</v>
      </c>
      <c r="G6" s="181" t="e">
        <f>AVERAGE(D6:D9)</f>
        <v>#DIV/0!</v>
      </c>
      <c r="H6" s="181" t="e">
        <f t="shared" ref="H6:I6" si="1">AVERAGE(E6:E9)</f>
        <v>#DIV/0!</v>
      </c>
      <c r="I6" s="181" t="e">
        <f t="shared" si="1"/>
        <v>#DIV/0!</v>
      </c>
    </row>
    <row r="7" spans="1:9" ht="51" customHeight="1" x14ac:dyDescent="0.25">
      <c r="A7" s="84" t="s">
        <v>142</v>
      </c>
      <c r="B7" s="188"/>
      <c r="C7" s="85" t="s">
        <v>12</v>
      </c>
      <c r="D7" s="72"/>
      <c r="E7" s="72"/>
      <c r="F7" s="86" t="e">
        <f t="shared" si="0"/>
        <v>#DIV/0!</v>
      </c>
      <c r="G7" s="182"/>
      <c r="H7" s="182"/>
      <c r="I7" s="182"/>
    </row>
    <row r="8" spans="1:9" ht="51" customHeight="1" x14ac:dyDescent="0.25">
      <c r="A8" s="84" t="s">
        <v>143</v>
      </c>
      <c r="B8" s="188"/>
      <c r="C8" s="85" t="s">
        <v>273</v>
      </c>
      <c r="D8" s="72"/>
      <c r="E8" s="72"/>
      <c r="F8" s="86" t="e">
        <f t="shared" si="0"/>
        <v>#DIV/0!</v>
      </c>
      <c r="G8" s="182"/>
      <c r="H8" s="182"/>
      <c r="I8" s="182"/>
    </row>
    <row r="9" spans="1:9" ht="51" customHeight="1" x14ac:dyDescent="0.25">
      <c r="A9" s="69" t="s">
        <v>169</v>
      </c>
      <c r="B9" s="180"/>
      <c r="C9" s="87" t="s">
        <v>14</v>
      </c>
      <c r="D9" s="73"/>
      <c r="E9" s="73"/>
      <c r="F9" s="88" t="e">
        <f t="shared" si="0"/>
        <v>#DIV/0!</v>
      </c>
      <c r="G9" s="183"/>
      <c r="H9" s="183"/>
      <c r="I9" s="183"/>
    </row>
    <row r="10" spans="1:9" ht="51" customHeight="1" x14ac:dyDescent="0.25">
      <c r="A10" s="68" t="s">
        <v>144</v>
      </c>
      <c r="B10" s="179" t="s">
        <v>2</v>
      </c>
      <c r="C10" s="82" t="s">
        <v>15</v>
      </c>
      <c r="D10" s="71"/>
      <c r="E10" s="71"/>
      <c r="F10" s="83" t="e">
        <f t="shared" si="0"/>
        <v>#DIV/0!</v>
      </c>
      <c r="G10" s="181" t="e">
        <f>AVERAGE(D10:D13)</f>
        <v>#DIV/0!</v>
      </c>
      <c r="H10" s="181" t="e">
        <f>AVERAGE(E10:E13)</f>
        <v>#DIV/0!</v>
      </c>
      <c r="I10" s="181" t="e">
        <f t="shared" ref="I10" si="2">AVERAGE(F10:F13)</f>
        <v>#DIV/0!</v>
      </c>
    </row>
    <row r="11" spans="1:9" ht="51" customHeight="1" x14ac:dyDescent="0.25">
      <c r="A11" s="84" t="s">
        <v>145</v>
      </c>
      <c r="B11" s="188"/>
      <c r="C11" s="85" t="s">
        <v>16</v>
      </c>
      <c r="D11" s="72"/>
      <c r="E11" s="72"/>
      <c r="F11" s="86" t="e">
        <f t="shared" si="0"/>
        <v>#DIV/0!</v>
      </c>
      <c r="G11" s="182"/>
      <c r="H11" s="182"/>
      <c r="I11" s="182"/>
    </row>
    <row r="12" spans="1:9" ht="51" customHeight="1" x14ac:dyDescent="0.25">
      <c r="A12" s="84" t="s">
        <v>146</v>
      </c>
      <c r="B12" s="188"/>
      <c r="C12" s="85" t="s">
        <v>17</v>
      </c>
      <c r="D12" s="72"/>
      <c r="E12" s="72"/>
      <c r="F12" s="86" t="e">
        <f t="shared" si="0"/>
        <v>#DIV/0!</v>
      </c>
      <c r="G12" s="182"/>
      <c r="H12" s="182"/>
      <c r="I12" s="182"/>
    </row>
    <row r="13" spans="1:9" ht="51" customHeight="1" x14ac:dyDescent="0.25">
      <c r="A13" s="69" t="s">
        <v>147</v>
      </c>
      <c r="B13" s="180"/>
      <c r="C13" s="87" t="s">
        <v>18</v>
      </c>
      <c r="D13" s="73"/>
      <c r="E13" s="73"/>
      <c r="F13" s="88" t="e">
        <f t="shared" si="0"/>
        <v>#DIV/0!</v>
      </c>
      <c r="G13" s="183"/>
      <c r="H13" s="183"/>
      <c r="I13" s="183"/>
    </row>
    <row r="14" spans="1:9" ht="51" customHeight="1" x14ac:dyDescent="0.25">
      <c r="A14" s="68" t="s">
        <v>148</v>
      </c>
      <c r="B14" s="179" t="s">
        <v>3</v>
      </c>
      <c r="C14" s="82" t="s">
        <v>19</v>
      </c>
      <c r="D14" s="71"/>
      <c r="E14" s="71"/>
      <c r="F14" s="83" t="e">
        <f t="shared" si="0"/>
        <v>#DIV/0!</v>
      </c>
      <c r="G14" s="181" t="e">
        <f>AVERAGE(D14:D19)</f>
        <v>#DIV/0!</v>
      </c>
      <c r="H14" s="181" t="e">
        <f t="shared" ref="H14:I14" si="3">AVERAGE(E14:E19)</f>
        <v>#DIV/0!</v>
      </c>
      <c r="I14" s="181" t="e">
        <f t="shared" si="3"/>
        <v>#DIV/0!</v>
      </c>
    </row>
    <row r="15" spans="1:9" ht="51" customHeight="1" x14ac:dyDescent="0.25">
      <c r="A15" s="84" t="s">
        <v>149</v>
      </c>
      <c r="B15" s="188"/>
      <c r="C15" s="85" t="s">
        <v>20</v>
      </c>
      <c r="D15" s="72"/>
      <c r="E15" s="72"/>
      <c r="F15" s="86" t="e">
        <f t="shared" si="0"/>
        <v>#DIV/0!</v>
      </c>
      <c r="G15" s="182"/>
      <c r="H15" s="182"/>
      <c r="I15" s="182"/>
    </row>
    <row r="16" spans="1:9" ht="51" customHeight="1" x14ac:dyDescent="0.25">
      <c r="A16" s="84" t="s">
        <v>150</v>
      </c>
      <c r="B16" s="188"/>
      <c r="C16" s="85" t="s">
        <v>21</v>
      </c>
      <c r="D16" s="72"/>
      <c r="E16" s="72"/>
      <c r="F16" s="86" t="e">
        <f t="shared" si="0"/>
        <v>#DIV/0!</v>
      </c>
      <c r="G16" s="182"/>
      <c r="H16" s="182"/>
      <c r="I16" s="182"/>
    </row>
    <row r="17" spans="1:9" ht="51" customHeight="1" x14ac:dyDescent="0.25">
      <c r="A17" s="84" t="s">
        <v>151</v>
      </c>
      <c r="B17" s="188"/>
      <c r="C17" s="85" t="s">
        <v>22</v>
      </c>
      <c r="D17" s="72"/>
      <c r="E17" s="72"/>
      <c r="F17" s="86" t="e">
        <f t="shared" si="0"/>
        <v>#DIV/0!</v>
      </c>
      <c r="G17" s="182"/>
      <c r="H17" s="182"/>
      <c r="I17" s="182"/>
    </row>
    <row r="18" spans="1:9" ht="69.75" customHeight="1" x14ac:dyDescent="0.25">
      <c r="A18" s="84" t="s">
        <v>152</v>
      </c>
      <c r="B18" s="188"/>
      <c r="C18" s="89" t="s">
        <v>272</v>
      </c>
      <c r="D18" s="72"/>
      <c r="E18" s="72"/>
      <c r="F18" s="86" t="e">
        <f t="shared" si="0"/>
        <v>#DIV/0!</v>
      </c>
      <c r="G18" s="182"/>
      <c r="H18" s="182"/>
      <c r="I18" s="182"/>
    </row>
    <row r="19" spans="1:9" ht="51" customHeight="1" x14ac:dyDescent="0.25">
      <c r="A19" s="69" t="s">
        <v>153</v>
      </c>
      <c r="B19" s="180"/>
      <c r="C19" s="87" t="s">
        <v>23</v>
      </c>
      <c r="D19" s="73"/>
      <c r="E19" s="73"/>
      <c r="F19" s="88" t="e">
        <f t="shared" si="0"/>
        <v>#DIV/0!</v>
      </c>
      <c r="G19" s="183"/>
      <c r="H19" s="183"/>
      <c r="I19" s="183"/>
    </row>
    <row r="20" spans="1:9" ht="51" customHeight="1" x14ac:dyDescent="0.25">
      <c r="A20" s="68" t="s">
        <v>154</v>
      </c>
      <c r="B20" s="179" t="s">
        <v>4</v>
      </c>
      <c r="C20" s="82" t="s">
        <v>24</v>
      </c>
      <c r="D20" s="71"/>
      <c r="E20" s="71"/>
      <c r="F20" s="83" t="e">
        <f t="shared" si="0"/>
        <v>#DIV/0!</v>
      </c>
      <c r="G20" s="181" t="e">
        <f>AVERAGE(D20:D26)</f>
        <v>#DIV/0!</v>
      </c>
      <c r="H20" s="181" t="e">
        <f t="shared" ref="H20:I20" si="4">AVERAGE(E20:E26)</f>
        <v>#DIV/0!</v>
      </c>
      <c r="I20" s="181" t="e">
        <f t="shared" si="4"/>
        <v>#DIV/0!</v>
      </c>
    </row>
    <row r="21" spans="1:9" ht="51" customHeight="1" x14ac:dyDescent="0.25">
      <c r="A21" s="84" t="s">
        <v>155</v>
      </c>
      <c r="B21" s="188"/>
      <c r="C21" s="85" t="s">
        <v>25</v>
      </c>
      <c r="D21" s="72"/>
      <c r="E21" s="72"/>
      <c r="F21" s="86" t="e">
        <f t="shared" si="0"/>
        <v>#DIV/0!</v>
      </c>
      <c r="G21" s="182"/>
      <c r="H21" s="182"/>
      <c r="I21" s="182"/>
    </row>
    <row r="22" spans="1:9" ht="51" customHeight="1" x14ac:dyDescent="0.25">
      <c r="A22" s="84" t="s">
        <v>156</v>
      </c>
      <c r="B22" s="188"/>
      <c r="C22" s="85" t="s">
        <v>26</v>
      </c>
      <c r="D22" s="72"/>
      <c r="E22" s="72"/>
      <c r="F22" s="86" t="e">
        <f t="shared" si="0"/>
        <v>#DIV/0!</v>
      </c>
      <c r="G22" s="182"/>
      <c r="H22" s="182"/>
      <c r="I22" s="182"/>
    </row>
    <row r="23" spans="1:9" ht="51" customHeight="1" x14ac:dyDescent="0.25">
      <c r="A23" s="84" t="s">
        <v>157</v>
      </c>
      <c r="B23" s="188"/>
      <c r="C23" s="85" t="s">
        <v>27</v>
      </c>
      <c r="D23" s="72"/>
      <c r="E23" s="72"/>
      <c r="F23" s="86" t="e">
        <f t="shared" si="0"/>
        <v>#DIV/0!</v>
      </c>
      <c r="G23" s="182"/>
      <c r="H23" s="182"/>
      <c r="I23" s="182"/>
    </row>
    <row r="24" spans="1:9" ht="51" customHeight="1" x14ac:dyDescent="0.25">
      <c r="A24" s="84" t="s">
        <v>158</v>
      </c>
      <c r="B24" s="188"/>
      <c r="C24" s="85" t="s">
        <v>28</v>
      </c>
      <c r="D24" s="72"/>
      <c r="E24" s="72"/>
      <c r="F24" s="86" t="e">
        <f t="shared" si="0"/>
        <v>#DIV/0!</v>
      </c>
      <c r="G24" s="182"/>
      <c r="H24" s="182"/>
      <c r="I24" s="182"/>
    </row>
    <row r="25" spans="1:9" ht="60.75" customHeight="1" x14ac:dyDescent="0.25">
      <c r="A25" s="84" t="s">
        <v>159</v>
      </c>
      <c r="B25" s="188"/>
      <c r="C25" s="85" t="s">
        <v>29</v>
      </c>
      <c r="D25" s="72"/>
      <c r="E25" s="72"/>
      <c r="F25" s="86" t="e">
        <f t="shared" si="0"/>
        <v>#DIV/0!</v>
      </c>
      <c r="G25" s="182"/>
      <c r="H25" s="182"/>
      <c r="I25" s="182"/>
    </row>
    <row r="26" spans="1:9" ht="51" customHeight="1" x14ac:dyDescent="0.25">
      <c r="A26" s="84" t="s">
        <v>167</v>
      </c>
      <c r="B26" s="180"/>
      <c r="C26" s="87" t="s">
        <v>30</v>
      </c>
      <c r="D26" s="73"/>
      <c r="E26" s="73"/>
      <c r="F26" s="88" t="e">
        <f t="shared" si="0"/>
        <v>#DIV/0!</v>
      </c>
      <c r="G26" s="183"/>
      <c r="H26" s="183"/>
      <c r="I26" s="183"/>
    </row>
    <row r="27" spans="1:9" ht="51" customHeight="1" x14ac:dyDescent="0.25">
      <c r="A27" s="84" t="s">
        <v>177</v>
      </c>
      <c r="C27" s="189" t="s">
        <v>31</v>
      </c>
      <c r="D27" s="74"/>
      <c r="E27" s="75"/>
      <c r="F27" s="86"/>
    </row>
    <row r="28" spans="1:9" ht="51" customHeight="1" x14ac:dyDescent="0.25">
      <c r="A28" s="84" t="s">
        <v>135</v>
      </c>
      <c r="C28" s="190"/>
      <c r="D28" s="76"/>
      <c r="E28" s="77"/>
      <c r="F28" s="86"/>
    </row>
    <row r="29" spans="1:9" ht="51" customHeight="1" x14ac:dyDescent="0.25">
      <c r="A29" s="84" t="s">
        <v>136</v>
      </c>
      <c r="C29" s="190" t="s">
        <v>32</v>
      </c>
      <c r="D29" s="76"/>
      <c r="E29" s="77"/>
      <c r="F29" s="86"/>
    </row>
    <row r="30" spans="1:9" ht="51" customHeight="1" x14ac:dyDescent="0.25">
      <c r="A30" s="84" t="s">
        <v>178</v>
      </c>
      <c r="C30" s="191"/>
      <c r="D30" s="78"/>
      <c r="E30" s="79"/>
      <c r="F30" s="86"/>
    </row>
    <row r="31" spans="1:9" ht="37.5" x14ac:dyDescent="0.25">
      <c r="A31" s="90"/>
      <c r="B31" s="91"/>
      <c r="C31" s="92" t="s">
        <v>225</v>
      </c>
      <c r="D31" s="184"/>
      <c r="E31" s="184"/>
      <c r="F31" s="86"/>
    </row>
    <row r="32" spans="1:9" ht="37.5" x14ac:dyDescent="0.25">
      <c r="A32" s="90"/>
      <c r="B32" s="91"/>
      <c r="C32" s="93" t="s">
        <v>310</v>
      </c>
      <c r="D32" s="185"/>
      <c r="E32" s="185"/>
      <c r="F32" s="86"/>
    </row>
    <row r="33" spans="1:6" ht="37.5" x14ac:dyDescent="0.25">
      <c r="A33" s="90"/>
      <c r="B33" s="91"/>
      <c r="C33" s="93" t="s">
        <v>224</v>
      </c>
      <c r="D33" s="186"/>
      <c r="E33" s="186"/>
      <c r="F33" s="86"/>
    </row>
    <row r="34" spans="1:6" ht="37.5" x14ac:dyDescent="0.25">
      <c r="A34" s="90"/>
      <c r="B34" s="91"/>
      <c r="C34" s="94" t="s">
        <v>311</v>
      </c>
      <c r="D34" s="187"/>
      <c r="E34" s="187"/>
      <c r="F34" s="86"/>
    </row>
    <row r="35" spans="1:6" ht="15" customHeight="1" x14ac:dyDescent="0.25">
      <c r="C35" s="95"/>
    </row>
    <row r="38" spans="1:6" x14ac:dyDescent="0.25">
      <c r="C38"/>
    </row>
    <row r="39" spans="1:6" x14ac:dyDescent="0.25">
      <c r="C39"/>
    </row>
    <row r="40" spans="1:6" x14ac:dyDescent="0.25">
      <c r="C40"/>
    </row>
    <row r="41" spans="1:6" x14ac:dyDescent="0.25">
      <c r="C41" s="96"/>
    </row>
    <row r="42" spans="1:6" x14ac:dyDescent="0.25">
      <c r="C42"/>
    </row>
    <row r="43" spans="1:6" x14ac:dyDescent="0.25">
      <c r="C43"/>
    </row>
  </sheetData>
  <sheetProtection sheet="1" objects="1" scenarios="1" selectLockedCells="1"/>
  <mergeCells count="26">
    <mergeCell ref="D31:E31"/>
    <mergeCell ref="D32:E32"/>
    <mergeCell ref="D33:E33"/>
    <mergeCell ref="D34:E34"/>
    <mergeCell ref="B2:B5"/>
    <mergeCell ref="B6:B9"/>
    <mergeCell ref="B10:B13"/>
    <mergeCell ref="B14:B19"/>
    <mergeCell ref="B20:B26"/>
    <mergeCell ref="C27:C28"/>
    <mergeCell ref="C29:C30"/>
    <mergeCell ref="G2:G5"/>
    <mergeCell ref="G6:G9"/>
    <mergeCell ref="G10:G13"/>
    <mergeCell ref="G14:G19"/>
    <mergeCell ref="G20:G26"/>
    <mergeCell ref="H14:H19"/>
    <mergeCell ref="I14:I19"/>
    <mergeCell ref="H20:H26"/>
    <mergeCell ref="I20:I26"/>
    <mergeCell ref="H2:H5"/>
    <mergeCell ref="I2:I5"/>
    <mergeCell ref="H6:H9"/>
    <mergeCell ref="I6:I9"/>
    <mergeCell ref="H10:H13"/>
    <mergeCell ref="I10:I13"/>
  </mergeCells>
  <phoneticPr fontId="11" type="noConversion"/>
  <dataValidations count="2">
    <dataValidation type="decimal" allowBlank="1" showInputMessage="1" showErrorMessage="1" sqref="D2:E26" xr:uid="{333E2544-3C97-4F45-B2A8-5F8D0CAE9AC3}">
      <formula1>0</formula1>
      <formula2>10</formula2>
    </dataValidation>
    <dataValidation type="decimal" allowBlank="1" showInputMessage="1" showErrorMessage="1" sqref="D10:D13" xr:uid="{888423D1-6DF2-4945-B9DB-4AE62E53DEB6}">
      <formula1>-5</formula1>
      <formula2>5</formula2>
    </dataValidation>
  </dataValidations>
  <printOptions horizontalCentered="1" verticalCentered="1"/>
  <pageMargins left="0.70866141732283472" right="0.70866141732283472" top="0.74803149606299213" bottom="0.74803149606299213" header="0.31496062992125984" footer="0.31496062992125984"/>
  <pageSetup paperSize="9" scale="44" orientation="portrait" r:id="rId1"/>
  <headerFooter>
    <oddHeader>&amp;CQUESTIONNAIRE D’AUTO-EVALUATION DE COMPETENCES PARENTALES ET DE LA RELATION FAMILIALE
Questionnaire pour les parents</oddHeader>
    <oddFooter>Page &amp;P de &amp;N</oddFooter>
  </headerFooter>
  <ignoredErrors>
    <ignoredError sqref="G6" formulaRange="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DEA326-6AA3-451F-A8F6-B21326CA4CAB}">
  <sheetPr>
    <pageSetUpPr fitToPage="1"/>
  </sheetPr>
  <dimension ref="A1:E42"/>
  <sheetViews>
    <sheetView view="pageBreakPreview" topLeftCell="B23" zoomScale="60" zoomScaleNormal="70" workbookViewId="0">
      <selection activeCell="D30" sqref="D30"/>
    </sheetView>
  </sheetViews>
  <sheetFormatPr baseColWidth="10" defaultRowHeight="15" x14ac:dyDescent="0.25"/>
  <cols>
    <col min="1" max="1" width="24.7109375" style="91" hidden="1" customWidth="1"/>
    <col min="2" max="2" width="20.5703125" customWidth="1"/>
    <col min="3" max="3" width="100.7109375" style="97" customWidth="1"/>
    <col min="4" max="4" width="31.42578125" customWidth="1"/>
    <col min="5" max="5" width="18.7109375" bestFit="1" customWidth="1"/>
  </cols>
  <sheetData>
    <row r="1" spans="1:5" ht="45" x14ac:dyDescent="0.25">
      <c r="A1" s="80" t="s">
        <v>137</v>
      </c>
      <c r="B1" s="81" t="s">
        <v>9</v>
      </c>
      <c r="C1" s="81" t="s">
        <v>10</v>
      </c>
      <c r="D1" s="81" t="s">
        <v>274</v>
      </c>
      <c r="E1" s="101" t="s">
        <v>190</v>
      </c>
    </row>
    <row r="2" spans="1:5" ht="51" customHeight="1" x14ac:dyDescent="0.25">
      <c r="A2" s="84" t="s">
        <v>138</v>
      </c>
      <c r="B2" s="179" t="s">
        <v>0</v>
      </c>
      <c r="C2" s="82" t="s">
        <v>39</v>
      </c>
      <c r="D2" s="71"/>
      <c r="E2" s="182" t="e">
        <f>AVERAGE(D2:D5)</f>
        <v>#DIV/0!</v>
      </c>
    </row>
    <row r="3" spans="1:5" ht="51" customHeight="1" x14ac:dyDescent="0.25">
      <c r="A3" s="84" t="s">
        <v>139</v>
      </c>
      <c r="B3" s="188"/>
      <c r="C3" s="85" t="s">
        <v>43</v>
      </c>
      <c r="D3" s="72"/>
      <c r="E3" s="182"/>
    </row>
    <row r="4" spans="1:5" ht="51" customHeight="1" x14ac:dyDescent="0.25">
      <c r="A4" s="84" t="s">
        <v>162</v>
      </c>
      <c r="B4" s="188"/>
      <c r="C4" s="85" t="s">
        <v>48</v>
      </c>
      <c r="D4" s="72"/>
      <c r="E4" s="182"/>
    </row>
    <row r="5" spans="1:5" ht="51" customHeight="1" x14ac:dyDescent="0.25">
      <c r="A5" s="69" t="s">
        <v>168</v>
      </c>
      <c r="B5" s="180"/>
      <c r="C5" s="87" t="s">
        <v>52</v>
      </c>
      <c r="D5" s="73"/>
      <c r="E5" s="182"/>
    </row>
    <row r="6" spans="1:5" ht="51" customHeight="1" x14ac:dyDescent="0.25">
      <c r="A6" s="68" t="s">
        <v>141</v>
      </c>
      <c r="B6" s="179" t="s">
        <v>1</v>
      </c>
      <c r="C6" s="82" t="s">
        <v>11</v>
      </c>
      <c r="D6" s="71"/>
      <c r="E6" s="182" t="e">
        <f>AVERAGE(D6:D9)</f>
        <v>#DIV/0!</v>
      </c>
    </row>
    <row r="7" spans="1:5" ht="51" customHeight="1" x14ac:dyDescent="0.25">
      <c r="A7" s="84" t="s">
        <v>142</v>
      </c>
      <c r="B7" s="188"/>
      <c r="C7" s="85" t="s">
        <v>12</v>
      </c>
      <c r="D7" s="72"/>
      <c r="E7" s="182"/>
    </row>
    <row r="8" spans="1:5" ht="51" customHeight="1" x14ac:dyDescent="0.25">
      <c r="A8" s="84" t="s">
        <v>143</v>
      </c>
      <c r="B8" s="188"/>
      <c r="C8" s="85" t="s">
        <v>62</v>
      </c>
      <c r="D8" s="72"/>
      <c r="E8" s="182"/>
    </row>
    <row r="9" spans="1:5" ht="51" customHeight="1" x14ac:dyDescent="0.25">
      <c r="A9" s="69" t="s">
        <v>169</v>
      </c>
      <c r="B9" s="180"/>
      <c r="C9" s="87" t="s">
        <v>66</v>
      </c>
      <c r="D9" s="73"/>
      <c r="E9" s="182"/>
    </row>
    <row r="10" spans="1:5" ht="51" customHeight="1" x14ac:dyDescent="0.25">
      <c r="A10" s="68" t="s">
        <v>144</v>
      </c>
      <c r="B10" s="179" t="s">
        <v>2</v>
      </c>
      <c r="C10" s="82" t="s">
        <v>91</v>
      </c>
      <c r="D10" s="71"/>
      <c r="E10" s="182" t="e">
        <f>AVERAGE(D10:D13)</f>
        <v>#DIV/0!</v>
      </c>
    </row>
    <row r="11" spans="1:5" ht="51" customHeight="1" x14ac:dyDescent="0.25">
      <c r="A11" s="84" t="s">
        <v>145</v>
      </c>
      <c r="B11" s="188"/>
      <c r="C11" s="85" t="s">
        <v>94</v>
      </c>
      <c r="D11" s="72"/>
      <c r="E11" s="182"/>
    </row>
    <row r="12" spans="1:5" ht="51" customHeight="1" x14ac:dyDescent="0.25">
      <c r="A12" s="84" t="s">
        <v>146</v>
      </c>
      <c r="B12" s="188"/>
      <c r="C12" s="85" t="s">
        <v>97</v>
      </c>
      <c r="D12" s="72"/>
      <c r="E12" s="182"/>
    </row>
    <row r="13" spans="1:5" ht="51" customHeight="1" x14ac:dyDescent="0.25">
      <c r="A13" s="69" t="s">
        <v>147</v>
      </c>
      <c r="B13" s="180"/>
      <c r="C13" s="87" t="s">
        <v>101</v>
      </c>
      <c r="D13" s="73"/>
      <c r="E13" s="182"/>
    </row>
    <row r="14" spans="1:5" ht="51" customHeight="1" x14ac:dyDescent="0.25">
      <c r="A14" s="68" t="s">
        <v>148</v>
      </c>
      <c r="B14" s="179" t="s">
        <v>3</v>
      </c>
      <c r="C14" s="82" t="s">
        <v>71</v>
      </c>
      <c r="D14" s="71"/>
      <c r="E14" s="182" t="e">
        <f>AVERAGE(D14:D18)</f>
        <v>#DIV/0!</v>
      </c>
    </row>
    <row r="15" spans="1:5" ht="51" customHeight="1" x14ac:dyDescent="0.25">
      <c r="A15" s="84" t="s">
        <v>166</v>
      </c>
      <c r="B15" s="188"/>
      <c r="C15" s="85" t="s">
        <v>75</v>
      </c>
      <c r="D15" s="72"/>
      <c r="E15" s="182"/>
    </row>
    <row r="16" spans="1:5" ht="51" customHeight="1" x14ac:dyDescent="0.25">
      <c r="A16" s="84" t="s">
        <v>151</v>
      </c>
      <c r="B16" s="188"/>
      <c r="C16" s="85" t="s">
        <v>79</v>
      </c>
      <c r="D16" s="72"/>
      <c r="E16" s="182"/>
    </row>
    <row r="17" spans="1:5" ht="51" customHeight="1" x14ac:dyDescent="0.25">
      <c r="A17" s="84" t="s">
        <v>152</v>
      </c>
      <c r="B17" s="188"/>
      <c r="C17" s="85" t="s">
        <v>84</v>
      </c>
      <c r="D17" s="72"/>
      <c r="E17" s="182"/>
    </row>
    <row r="18" spans="1:5" ht="51" customHeight="1" x14ac:dyDescent="0.25">
      <c r="A18" s="69" t="s">
        <v>153</v>
      </c>
      <c r="B18" s="180"/>
      <c r="C18" s="87" t="s">
        <v>87</v>
      </c>
      <c r="D18" s="73"/>
      <c r="E18" s="182"/>
    </row>
    <row r="19" spans="1:5" ht="51" customHeight="1" x14ac:dyDescent="0.25">
      <c r="A19" s="68" t="s">
        <v>154</v>
      </c>
      <c r="B19" s="179" t="s">
        <v>4</v>
      </c>
      <c r="C19" s="82" t="s">
        <v>105</v>
      </c>
      <c r="D19" s="71"/>
      <c r="E19" s="182" t="e">
        <f>AVERAGE(D19:D26)</f>
        <v>#DIV/0!</v>
      </c>
    </row>
    <row r="20" spans="1:5" ht="51" customHeight="1" x14ac:dyDescent="0.25">
      <c r="A20" s="84" t="s">
        <v>155</v>
      </c>
      <c r="B20" s="188"/>
      <c r="C20" s="85" t="s">
        <v>109</v>
      </c>
      <c r="D20" s="72"/>
      <c r="E20" s="182"/>
    </row>
    <row r="21" spans="1:5" ht="51" customHeight="1" x14ac:dyDescent="0.25">
      <c r="A21" s="84" t="s">
        <v>156</v>
      </c>
      <c r="B21" s="188"/>
      <c r="C21" s="85" t="s">
        <v>113</v>
      </c>
      <c r="D21" s="72"/>
      <c r="E21" s="182"/>
    </row>
    <row r="22" spans="1:5" ht="51" customHeight="1" x14ac:dyDescent="0.25">
      <c r="A22" s="84" t="s">
        <v>157</v>
      </c>
      <c r="B22" s="188"/>
      <c r="C22" s="85" t="s">
        <v>116</v>
      </c>
      <c r="D22" s="72"/>
      <c r="E22" s="182"/>
    </row>
    <row r="23" spans="1:5" ht="51" customHeight="1" x14ac:dyDescent="0.25">
      <c r="A23" s="84" t="s">
        <v>158</v>
      </c>
      <c r="B23" s="188"/>
      <c r="C23" s="85" t="s">
        <v>120</v>
      </c>
      <c r="D23" s="72"/>
      <c r="E23" s="182"/>
    </row>
    <row r="24" spans="1:5" ht="51" customHeight="1" x14ac:dyDescent="0.25">
      <c r="A24" s="84" t="s">
        <v>159</v>
      </c>
      <c r="B24" s="188"/>
      <c r="C24" s="85" t="s">
        <v>125</v>
      </c>
      <c r="D24" s="72"/>
      <c r="E24" s="182"/>
    </row>
    <row r="25" spans="1:5" ht="51" customHeight="1" x14ac:dyDescent="0.25">
      <c r="A25" s="84" t="s">
        <v>160</v>
      </c>
      <c r="B25" s="188"/>
      <c r="C25" s="85" t="s">
        <v>130</v>
      </c>
      <c r="D25" s="72"/>
      <c r="E25" s="182"/>
    </row>
    <row r="26" spans="1:5" ht="51" customHeight="1" x14ac:dyDescent="0.25">
      <c r="A26" s="84" t="s">
        <v>161</v>
      </c>
      <c r="B26" s="180"/>
      <c r="C26" s="87" t="s">
        <v>132</v>
      </c>
      <c r="D26" s="73"/>
      <c r="E26" s="182"/>
    </row>
    <row r="27" spans="1:5" ht="30" customHeight="1" x14ac:dyDescent="0.25">
      <c r="A27" s="84" t="s">
        <v>177</v>
      </c>
      <c r="C27" s="189" t="s">
        <v>31</v>
      </c>
      <c r="D27" s="71"/>
    </row>
    <row r="28" spans="1:5" ht="30" customHeight="1" x14ac:dyDescent="0.25">
      <c r="A28" s="84" t="s">
        <v>135</v>
      </c>
      <c r="C28" s="190"/>
      <c r="D28" s="72"/>
    </row>
    <row r="29" spans="1:5" ht="30" customHeight="1" x14ac:dyDescent="0.25">
      <c r="A29" s="84" t="s">
        <v>136</v>
      </c>
      <c r="C29" s="190" t="s">
        <v>32</v>
      </c>
      <c r="D29" s="72"/>
    </row>
    <row r="30" spans="1:5" ht="30" customHeight="1" x14ac:dyDescent="0.25">
      <c r="A30" s="84" t="s">
        <v>178</v>
      </c>
      <c r="C30" s="191"/>
      <c r="D30" s="73"/>
    </row>
    <row r="31" spans="1:5" ht="37.5" x14ac:dyDescent="0.25">
      <c r="A31" s="90" t="s">
        <v>170</v>
      </c>
      <c r="B31" s="91"/>
      <c r="C31" s="92" t="s">
        <v>226</v>
      </c>
      <c r="D31" s="98"/>
    </row>
    <row r="32" spans="1:5" ht="37.5" x14ac:dyDescent="0.25">
      <c r="A32" s="90" t="s">
        <v>171</v>
      </c>
      <c r="B32" s="91"/>
      <c r="C32" s="93" t="s">
        <v>312</v>
      </c>
      <c r="D32" s="99"/>
    </row>
    <row r="33" spans="1:4" ht="37.5" x14ac:dyDescent="0.25">
      <c r="A33" s="90" t="s">
        <v>172</v>
      </c>
      <c r="B33" s="91"/>
      <c r="C33" s="93" t="s">
        <v>227</v>
      </c>
      <c r="D33" s="99"/>
    </row>
    <row r="34" spans="1:4" ht="37.5" x14ac:dyDescent="0.25">
      <c r="A34" s="90" t="s">
        <v>173</v>
      </c>
      <c r="B34" s="91"/>
      <c r="C34" s="94" t="s">
        <v>313</v>
      </c>
      <c r="D34" s="100"/>
    </row>
    <row r="35" spans="1:4" ht="18.75" x14ac:dyDescent="0.25">
      <c r="C35" s="240" t="s">
        <v>323</v>
      </c>
      <c r="D35" s="240"/>
    </row>
    <row r="36" spans="1:4" ht="18.75" x14ac:dyDescent="0.25">
      <c r="C36" s="241" t="s">
        <v>317</v>
      </c>
      <c r="D36" s="242"/>
    </row>
    <row r="37" spans="1:4" ht="18.75" x14ac:dyDescent="0.25">
      <c r="C37" s="241" t="s">
        <v>318</v>
      </c>
      <c r="D37" s="242"/>
    </row>
    <row r="38" spans="1:4" ht="18.75" x14ac:dyDescent="0.25">
      <c r="C38" s="241" t="s">
        <v>319</v>
      </c>
      <c r="D38" s="242"/>
    </row>
    <row r="39" spans="1:4" ht="18.75" x14ac:dyDescent="0.25">
      <c r="C39" s="241" t="s">
        <v>320</v>
      </c>
      <c r="D39" s="242"/>
    </row>
    <row r="40" spans="1:4" ht="18.75" x14ac:dyDescent="0.25">
      <c r="C40" s="241" t="s">
        <v>321</v>
      </c>
      <c r="D40" s="242"/>
    </row>
    <row r="41" spans="1:4" ht="18.75" x14ac:dyDescent="0.25">
      <c r="C41" s="241" t="s">
        <v>322</v>
      </c>
      <c r="D41" s="242"/>
    </row>
    <row r="42" spans="1:4" ht="18.75" x14ac:dyDescent="0.25">
      <c r="C42" s="241" t="s">
        <v>324</v>
      </c>
      <c r="D42" s="242"/>
    </row>
  </sheetData>
  <sheetProtection sheet="1" objects="1" scenarios="1" selectLockedCells="1"/>
  <mergeCells count="12">
    <mergeCell ref="B2:B5"/>
    <mergeCell ref="B6:B9"/>
    <mergeCell ref="B10:B13"/>
    <mergeCell ref="B14:B18"/>
    <mergeCell ref="B19:B26"/>
    <mergeCell ref="C27:C28"/>
    <mergeCell ref="C29:C30"/>
    <mergeCell ref="E2:E5"/>
    <mergeCell ref="E6:E9"/>
    <mergeCell ref="E10:E13"/>
    <mergeCell ref="E14:E18"/>
    <mergeCell ref="E19:E26"/>
  </mergeCells>
  <dataValidations count="1">
    <dataValidation type="decimal" allowBlank="1" showInputMessage="1" showErrorMessage="1" sqref="D2:D26" xr:uid="{39D2EC5D-5738-4D6A-9F62-066E9D167E88}">
      <formula1>0</formula1>
      <formula2>10</formula2>
    </dataValidation>
  </dataValidations>
  <printOptions horizontalCentered="1" verticalCentered="1"/>
  <pageMargins left="0.70866141732283472" right="0.70866141732283472" top="0.74803149606299213" bottom="0.74803149606299213" header="0.31496062992125984" footer="0.31496062992125984"/>
  <pageSetup paperSize="9" scale="43" orientation="portrait" r:id="rId1"/>
  <headerFooter>
    <oddHeader>&amp;CQUESTIONNAIRE D’AUTO-EVALUATION DE COMPETENCES PARENTALES ET DE LA RELATION FAMILIALE
Questionnaire pour les enfants</oddHeader>
    <oddFooter>Page &amp;P de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5F0D4C-16AD-4AC6-8C0D-EF1DB72CF7FB}">
  <dimension ref="A1:AN51"/>
  <sheetViews>
    <sheetView tabSelected="1" view="pageBreakPreview" topLeftCell="A28" zoomScale="70" zoomScaleNormal="10" zoomScaleSheetLayoutView="70" workbookViewId="0">
      <selection activeCell="F29" sqref="F2:H30"/>
    </sheetView>
  </sheetViews>
  <sheetFormatPr baseColWidth="10" defaultRowHeight="21" x14ac:dyDescent="0.35"/>
  <cols>
    <col min="1" max="1" width="19.140625" customWidth="1"/>
    <col min="2" max="2" width="35.7109375" style="53" customWidth="1"/>
    <col min="3" max="3" width="24.7109375" hidden="1" customWidth="1"/>
    <col min="4" max="5" width="35.7109375" style="53" customWidth="1"/>
    <col min="6" max="8" width="12.140625" customWidth="1"/>
    <col min="9" max="9" width="24.7109375" hidden="1" customWidth="1"/>
    <col min="10" max="11" width="35.7109375" style="53" customWidth="1"/>
    <col min="12" max="12" width="12.140625" customWidth="1"/>
    <col min="14" max="14" width="0" hidden="1" customWidth="1"/>
    <col min="15" max="15" width="0" style="15" hidden="1" customWidth="1"/>
    <col min="16" max="35" width="0" hidden="1" customWidth="1"/>
  </cols>
  <sheetData>
    <row r="1" spans="1:40" ht="33" customHeight="1" x14ac:dyDescent="0.25">
      <c r="A1" s="1"/>
      <c r="B1" s="55" t="s">
        <v>33</v>
      </c>
      <c r="C1" s="2" t="s">
        <v>137</v>
      </c>
      <c r="D1" s="55" t="s">
        <v>133</v>
      </c>
      <c r="E1" s="60" t="s">
        <v>34</v>
      </c>
      <c r="F1" s="3" t="s">
        <v>306</v>
      </c>
      <c r="G1" s="3" t="s">
        <v>307</v>
      </c>
      <c r="H1" s="3" t="s">
        <v>184</v>
      </c>
      <c r="I1" s="2" t="s">
        <v>137</v>
      </c>
      <c r="J1" s="55" t="s">
        <v>134</v>
      </c>
      <c r="K1" s="60" t="s">
        <v>35</v>
      </c>
      <c r="L1" s="3" t="s">
        <v>180</v>
      </c>
      <c r="O1" s="11" t="s">
        <v>181</v>
      </c>
      <c r="AK1" s="9" t="s">
        <v>241</v>
      </c>
      <c r="AL1" s="9" t="s">
        <v>242</v>
      </c>
      <c r="AM1" s="9" t="s">
        <v>243</v>
      </c>
      <c r="AN1" s="9" t="s">
        <v>241</v>
      </c>
    </row>
    <row r="2" spans="1:40" ht="47.25" x14ac:dyDescent="0.35">
      <c r="A2" s="4" t="s">
        <v>0</v>
      </c>
      <c r="B2" s="56" t="s">
        <v>36</v>
      </c>
      <c r="C2" s="5" t="s">
        <v>138</v>
      </c>
      <c r="D2" s="57" t="s">
        <v>37</v>
      </c>
      <c r="E2" s="61" t="s">
        <v>5</v>
      </c>
      <c r="F2" s="10">
        <f>'C. Quest Parents'!D2</f>
        <v>0</v>
      </c>
      <c r="G2" s="10">
        <f>'C. Quest Parents'!E2</f>
        <v>0</v>
      </c>
      <c r="H2" s="10" t="e">
        <f>'C. Quest Parents'!F2</f>
        <v>#DIV/0!</v>
      </c>
      <c r="I2" s="5" t="s">
        <v>138</v>
      </c>
      <c r="J2" s="57" t="s">
        <v>38</v>
      </c>
      <c r="K2" s="61" t="s">
        <v>39</v>
      </c>
      <c r="L2" s="10">
        <f>'D. Quest Enfants'!D2</f>
        <v>0</v>
      </c>
      <c r="AK2">
        <f>COUNTIFS(H2,"&gt;=8",L2,"&gt;=8")</f>
        <v>0</v>
      </c>
      <c r="AL2">
        <f>COUNTIFS(H2,"&lt;=4",L2,"&lt;=4")</f>
        <v>0</v>
      </c>
      <c r="AM2" t="e">
        <f>ABS(L2-H2)</f>
        <v>#DIV/0!</v>
      </c>
      <c r="AN2">
        <f t="shared" ref="AN2" si="0">COUNTIFS(K2,"&gt;=8",O2,"&gt;=8")</f>
        <v>0</v>
      </c>
    </row>
    <row r="3" spans="1:40" ht="47.25" x14ac:dyDescent="0.35">
      <c r="A3" s="4" t="s">
        <v>0</v>
      </c>
      <c r="B3" s="56" t="s">
        <v>40</v>
      </c>
      <c r="C3" s="5" t="s">
        <v>139</v>
      </c>
      <c r="D3" s="57" t="s">
        <v>41</v>
      </c>
      <c r="E3" s="61" t="s">
        <v>6</v>
      </c>
      <c r="F3" s="10">
        <f>'C. Quest Parents'!D3</f>
        <v>0</v>
      </c>
      <c r="G3" s="10">
        <f>'C. Quest Parents'!E3</f>
        <v>0</v>
      </c>
      <c r="H3" s="10" t="e">
        <f>'C. Quest Parents'!F3</f>
        <v>#DIV/0!</v>
      </c>
      <c r="I3" s="5" t="s">
        <v>139</v>
      </c>
      <c r="J3" s="57" t="s">
        <v>42</v>
      </c>
      <c r="K3" s="61" t="s">
        <v>43</v>
      </c>
      <c r="L3" s="10">
        <f>'D. Quest Enfants'!D3</f>
        <v>0</v>
      </c>
      <c r="AK3">
        <f>COUNTIFS(H3,"&gt;=8",L3,"&gt;=8")</f>
        <v>0</v>
      </c>
      <c r="AL3">
        <f>COUNTIFS(H3,"&lt;=4",L3,"&lt;=4")</f>
        <v>0</v>
      </c>
      <c r="AM3" t="e">
        <f t="shared" ref="AM3:AM30" si="1">ABS(L3-H3)</f>
        <v>#DIV/0!</v>
      </c>
    </row>
    <row r="4" spans="1:40" ht="47.25" x14ac:dyDescent="0.35">
      <c r="A4" s="4" t="s">
        <v>0</v>
      </c>
      <c r="B4" s="56" t="s">
        <v>44</v>
      </c>
      <c r="C4" s="5" t="s">
        <v>162</v>
      </c>
      <c r="D4" s="57" t="s">
        <v>45</v>
      </c>
      <c r="E4" s="61" t="s">
        <v>46</v>
      </c>
      <c r="F4" s="10">
        <f>'C. Quest Parents'!D4</f>
        <v>0</v>
      </c>
      <c r="G4" s="10">
        <f>'C. Quest Parents'!E4</f>
        <v>0</v>
      </c>
      <c r="H4" s="10" t="e">
        <f>'C. Quest Parents'!F4</f>
        <v>#DIV/0!</v>
      </c>
      <c r="I4" s="5" t="s">
        <v>162</v>
      </c>
      <c r="J4" s="57" t="s">
        <v>47</v>
      </c>
      <c r="K4" s="61" t="s">
        <v>48</v>
      </c>
      <c r="L4" s="10">
        <f>'D. Quest Enfants'!D4</f>
        <v>0</v>
      </c>
      <c r="AK4">
        <f>COUNTIFS(H4,"&gt;=8",L4,"&gt;=8")</f>
        <v>0</v>
      </c>
      <c r="AL4">
        <f>COUNTIFS(H4,"&lt;=4",L4,"&lt;=4")</f>
        <v>0</v>
      </c>
      <c r="AM4" t="e">
        <f t="shared" si="1"/>
        <v>#DIV/0!</v>
      </c>
    </row>
    <row r="5" spans="1:40" ht="31.5" customHeight="1" x14ac:dyDescent="0.35">
      <c r="A5" s="179" t="s">
        <v>0</v>
      </c>
      <c r="B5" s="196" t="s">
        <v>49</v>
      </c>
      <c r="C5" s="177" t="s">
        <v>168</v>
      </c>
      <c r="D5" s="195" t="s">
        <v>50</v>
      </c>
      <c r="E5" s="194" t="s">
        <v>8</v>
      </c>
      <c r="F5" s="192">
        <f>'C. Quest Parents'!D5</f>
        <v>0</v>
      </c>
      <c r="G5" s="192">
        <f>'C. Quest Parents'!E5</f>
        <v>0</v>
      </c>
      <c r="H5" s="192" t="e">
        <f>'C. Quest Parents'!F5</f>
        <v>#DIV/0!</v>
      </c>
      <c r="I5" s="5" t="s">
        <v>140</v>
      </c>
      <c r="J5" s="57" t="s">
        <v>51</v>
      </c>
      <c r="K5" s="194" t="s">
        <v>52</v>
      </c>
      <c r="L5" s="192">
        <f>'D. Quest Enfants'!D5</f>
        <v>0</v>
      </c>
      <c r="AK5">
        <f>COUNTIFS(H5,"&gt;=8",L5,"&gt;=8")</f>
        <v>0</v>
      </c>
      <c r="AL5">
        <f>COUNTIFS(H5,"&lt;=4",L5,"&lt;=4")</f>
        <v>0</v>
      </c>
      <c r="AM5" t="e">
        <f t="shared" si="1"/>
        <v>#DIV/0!</v>
      </c>
    </row>
    <row r="6" spans="1:40" ht="31.5" customHeight="1" x14ac:dyDescent="0.35">
      <c r="A6" s="180"/>
      <c r="B6" s="197"/>
      <c r="C6" s="178"/>
      <c r="D6" s="195"/>
      <c r="E6" s="194"/>
      <c r="F6" s="193"/>
      <c r="G6" s="193"/>
      <c r="H6" s="193"/>
      <c r="I6" s="5" t="s">
        <v>163</v>
      </c>
      <c r="J6" s="57" t="s">
        <v>53</v>
      </c>
      <c r="K6" s="194"/>
      <c r="L6" s="193"/>
      <c r="AK6">
        <f>COUNTIFS(H5,"&gt;=8",L5,"&gt;=8")</f>
        <v>0</v>
      </c>
      <c r="AL6">
        <f>COUNTIFS(H5,"&lt;=4",L5,"&lt;=4")</f>
        <v>0</v>
      </c>
      <c r="AM6">
        <f t="shared" si="1"/>
        <v>0</v>
      </c>
    </row>
    <row r="7" spans="1:40" ht="31.5" x14ac:dyDescent="0.35">
      <c r="A7" s="4" t="s">
        <v>1</v>
      </c>
      <c r="B7" s="56" t="s">
        <v>54</v>
      </c>
      <c r="C7" s="5" t="s">
        <v>141</v>
      </c>
      <c r="D7" s="57" t="s">
        <v>55</v>
      </c>
      <c r="E7" s="61" t="s">
        <v>11</v>
      </c>
      <c r="F7" s="10">
        <f>'C. Quest Parents'!D6</f>
        <v>0</v>
      </c>
      <c r="G7" s="10">
        <f>'C. Quest Parents'!E6</f>
        <v>0</v>
      </c>
      <c r="H7" s="10" t="e">
        <f>'C. Quest Parents'!F6</f>
        <v>#DIV/0!</v>
      </c>
      <c r="I7" s="5" t="s">
        <v>141</v>
      </c>
      <c r="J7" s="57" t="s">
        <v>55</v>
      </c>
      <c r="K7" s="61" t="s">
        <v>11</v>
      </c>
      <c r="L7" s="10">
        <f>'D. Quest Enfants'!D6</f>
        <v>0</v>
      </c>
      <c r="AK7">
        <f>COUNTIFS(H7,"&gt;=8",L7,"&gt;=8")</f>
        <v>0</v>
      </c>
      <c r="AL7">
        <f>COUNTIFS(H7,"&lt;=4",L7,"&lt;=4")</f>
        <v>0</v>
      </c>
      <c r="AM7" t="e">
        <f t="shared" si="1"/>
        <v>#DIV/0!</v>
      </c>
    </row>
    <row r="8" spans="1:40" ht="47.25" x14ac:dyDescent="0.35">
      <c r="A8" s="4" t="s">
        <v>1</v>
      </c>
      <c r="B8" s="56" t="s">
        <v>56</v>
      </c>
      <c r="C8" s="5" t="s">
        <v>142</v>
      </c>
      <c r="D8" s="57" t="s">
        <v>57</v>
      </c>
      <c r="E8" s="61" t="s">
        <v>12</v>
      </c>
      <c r="F8" s="10">
        <f>'C. Quest Parents'!D7</f>
        <v>0</v>
      </c>
      <c r="G8" s="10">
        <f>'C. Quest Parents'!E7</f>
        <v>0</v>
      </c>
      <c r="H8" s="10" t="e">
        <f>'C. Quest Parents'!F7</f>
        <v>#DIV/0!</v>
      </c>
      <c r="I8" s="5" t="s">
        <v>142</v>
      </c>
      <c r="J8" s="57" t="s">
        <v>58</v>
      </c>
      <c r="K8" s="61" t="s">
        <v>12</v>
      </c>
      <c r="L8" s="10">
        <f>'D. Quest Enfants'!D7</f>
        <v>0</v>
      </c>
      <c r="AK8">
        <f>COUNTIFS(H8,"&gt;=8",L8,"&gt;=8")</f>
        <v>0</v>
      </c>
      <c r="AL8">
        <f>COUNTIFS(H8,"&lt;=4",L8,"&lt;=4")</f>
        <v>0</v>
      </c>
      <c r="AM8" t="e">
        <f t="shared" si="1"/>
        <v>#DIV/0!</v>
      </c>
    </row>
    <row r="9" spans="1:40" ht="78.75" x14ac:dyDescent="0.25">
      <c r="A9" s="4" t="s">
        <v>1</v>
      </c>
      <c r="B9" s="56" t="s">
        <v>59</v>
      </c>
      <c r="C9" s="5" t="s">
        <v>143</v>
      </c>
      <c r="D9" s="57" t="s">
        <v>60</v>
      </c>
      <c r="E9" s="61" t="s">
        <v>13</v>
      </c>
      <c r="F9" s="10">
        <f>'C. Quest Parents'!D8</f>
        <v>0</v>
      </c>
      <c r="G9" s="10">
        <f>'C. Quest Parents'!E8</f>
        <v>0</v>
      </c>
      <c r="H9" s="10" t="e">
        <f>'C. Quest Parents'!F8</f>
        <v>#DIV/0!</v>
      </c>
      <c r="I9" s="5" t="s">
        <v>143</v>
      </c>
      <c r="J9" s="57" t="s">
        <v>61</v>
      </c>
      <c r="K9" s="61" t="s">
        <v>62</v>
      </c>
      <c r="L9" s="10">
        <f>'D. Quest Enfants'!D8</f>
        <v>0</v>
      </c>
      <c r="O9" s="11" t="s">
        <v>182</v>
      </c>
      <c r="AK9">
        <f>COUNTIFS(H9,"&gt;=8",L9,"&gt;=8")</f>
        <v>0</v>
      </c>
      <c r="AL9">
        <f>COUNTIFS(H9,"&lt;=4",L9,"&lt;=4")</f>
        <v>0</v>
      </c>
      <c r="AM9" t="e">
        <f t="shared" si="1"/>
        <v>#DIV/0!</v>
      </c>
    </row>
    <row r="10" spans="1:40" ht="31.5" x14ac:dyDescent="0.35">
      <c r="A10" s="179" t="s">
        <v>1</v>
      </c>
      <c r="B10" s="196" t="s">
        <v>63</v>
      </c>
      <c r="C10" s="177" t="s">
        <v>169</v>
      </c>
      <c r="D10" s="195" t="s">
        <v>64</v>
      </c>
      <c r="E10" s="194" t="s">
        <v>14</v>
      </c>
      <c r="F10" s="192">
        <f>'C. Quest Parents'!D9</f>
        <v>0</v>
      </c>
      <c r="G10" s="192">
        <f>'C. Quest Parents'!E9</f>
        <v>0</v>
      </c>
      <c r="H10" s="192" t="e">
        <f>'C. Quest Parents'!F9</f>
        <v>#DIV/0!</v>
      </c>
      <c r="I10" s="5" t="s">
        <v>164</v>
      </c>
      <c r="J10" s="57" t="s">
        <v>65</v>
      </c>
      <c r="K10" s="194" t="s">
        <v>66</v>
      </c>
      <c r="L10" s="192">
        <f>'D. Quest Enfants'!D9</f>
        <v>0</v>
      </c>
      <c r="AK10">
        <f>COUNTIFS(H10,"&gt;=8",L10,"&gt;=8")</f>
        <v>0</v>
      </c>
      <c r="AL10">
        <f>COUNTIFS(H10,"&lt;=4",L10,"&lt;=4")</f>
        <v>0</v>
      </c>
      <c r="AM10" t="e">
        <f t="shared" si="1"/>
        <v>#DIV/0!</v>
      </c>
    </row>
    <row r="11" spans="1:40" ht="31.5" x14ac:dyDescent="0.35">
      <c r="A11" s="180"/>
      <c r="B11" s="197"/>
      <c r="C11" s="178"/>
      <c r="D11" s="195"/>
      <c r="E11" s="194"/>
      <c r="F11" s="193"/>
      <c r="G11" s="193"/>
      <c r="H11" s="193"/>
      <c r="I11" s="5" t="s">
        <v>165</v>
      </c>
      <c r="J11" s="57" t="s">
        <v>67</v>
      </c>
      <c r="K11" s="194"/>
      <c r="L11" s="193"/>
      <c r="AK11">
        <f>COUNTIFS(H10,"&gt;=8",L10,"&gt;=8")</f>
        <v>0</v>
      </c>
      <c r="AL11">
        <f>COUNTIFS(H10,"&lt;=4",L10,"&lt;=4")</f>
        <v>0</v>
      </c>
      <c r="AM11">
        <f t="shared" si="1"/>
        <v>0</v>
      </c>
    </row>
    <row r="12" spans="1:40" ht="63" x14ac:dyDescent="0.35">
      <c r="A12" s="4" t="s">
        <v>2</v>
      </c>
      <c r="B12" s="56" t="s">
        <v>88</v>
      </c>
      <c r="C12" s="5" t="s">
        <v>144</v>
      </c>
      <c r="D12" s="57" t="s">
        <v>89</v>
      </c>
      <c r="E12" s="61" t="s">
        <v>15</v>
      </c>
      <c r="F12" s="10">
        <f>'C. Quest Parents'!D10</f>
        <v>0</v>
      </c>
      <c r="G12" s="10">
        <f>'C. Quest Parents'!E10</f>
        <v>0</v>
      </c>
      <c r="H12" s="10" t="e">
        <f>'C. Quest Parents'!F10</f>
        <v>#DIV/0!</v>
      </c>
      <c r="I12" s="5" t="s">
        <v>144</v>
      </c>
      <c r="J12" s="57" t="s">
        <v>90</v>
      </c>
      <c r="K12" s="61" t="s">
        <v>91</v>
      </c>
      <c r="L12" s="10">
        <f>'D. Quest Enfants'!D10</f>
        <v>0</v>
      </c>
      <c r="AK12">
        <f t="shared" ref="AK12:AK18" si="2">COUNTIFS(H12,"&gt;=8",L12,"&gt;=8")</f>
        <v>0</v>
      </c>
      <c r="AL12">
        <f t="shared" ref="AL12:AL18" si="3">COUNTIFS(H12,"&lt;=4",L12,"&lt;=4")</f>
        <v>0</v>
      </c>
      <c r="AM12" t="e">
        <f t="shared" si="1"/>
        <v>#DIV/0!</v>
      </c>
    </row>
    <row r="13" spans="1:40" ht="63" x14ac:dyDescent="0.35">
      <c r="A13" s="4" t="s">
        <v>2</v>
      </c>
      <c r="B13" s="56" t="s">
        <v>56</v>
      </c>
      <c r="C13" s="5" t="s">
        <v>145</v>
      </c>
      <c r="D13" s="57" t="s">
        <v>92</v>
      </c>
      <c r="E13" s="61" t="s">
        <v>16</v>
      </c>
      <c r="F13" s="10">
        <f>'C. Quest Parents'!D11</f>
        <v>0</v>
      </c>
      <c r="G13" s="10">
        <f>'C. Quest Parents'!E11</f>
        <v>0</v>
      </c>
      <c r="H13" s="10" t="e">
        <f>'C. Quest Parents'!F11</f>
        <v>#DIV/0!</v>
      </c>
      <c r="I13" s="5" t="s">
        <v>145</v>
      </c>
      <c r="J13" s="57" t="s">
        <v>93</v>
      </c>
      <c r="K13" s="61" t="s">
        <v>94</v>
      </c>
      <c r="L13" s="10">
        <f>'D. Quest Enfants'!D11</f>
        <v>0</v>
      </c>
      <c r="AK13">
        <f t="shared" si="2"/>
        <v>0</v>
      </c>
      <c r="AL13">
        <f t="shared" si="3"/>
        <v>0</v>
      </c>
      <c r="AM13" t="e">
        <f t="shared" si="1"/>
        <v>#DIV/0!</v>
      </c>
    </row>
    <row r="14" spans="1:40" ht="63" x14ac:dyDescent="0.35">
      <c r="A14" s="4" t="s">
        <v>2</v>
      </c>
      <c r="B14" s="56" t="s">
        <v>59</v>
      </c>
      <c r="C14" s="5" t="s">
        <v>146</v>
      </c>
      <c r="D14" s="57" t="s">
        <v>95</v>
      </c>
      <c r="E14" s="61" t="s">
        <v>17</v>
      </c>
      <c r="F14" s="10">
        <f>'C. Quest Parents'!D12</f>
        <v>0</v>
      </c>
      <c r="G14" s="10">
        <f>'C. Quest Parents'!E12</f>
        <v>0</v>
      </c>
      <c r="H14" s="10" t="e">
        <f>'C. Quest Parents'!F12</f>
        <v>#DIV/0!</v>
      </c>
      <c r="I14" s="5" t="s">
        <v>146</v>
      </c>
      <c r="J14" s="57" t="s">
        <v>96</v>
      </c>
      <c r="K14" s="61" t="s">
        <v>97</v>
      </c>
      <c r="L14" s="10">
        <f>'D. Quest Enfants'!D12</f>
        <v>0</v>
      </c>
      <c r="AK14">
        <f t="shared" si="2"/>
        <v>0</v>
      </c>
      <c r="AL14">
        <f t="shared" si="3"/>
        <v>0</v>
      </c>
      <c r="AM14" t="e">
        <f t="shared" si="1"/>
        <v>#DIV/0!</v>
      </c>
    </row>
    <row r="15" spans="1:40" ht="63" x14ac:dyDescent="0.35">
      <c r="A15" s="4" t="s">
        <v>2</v>
      </c>
      <c r="B15" s="56" t="s">
        <v>98</v>
      </c>
      <c r="C15" s="5" t="s">
        <v>147</v>
      </c>
      <c r="D15" s="57" t="s">
        <v>99</v>
      </c>
      <c r="E15" s="61" t="s">
        <v>18</v>
      </c>
      <c r="F15" s="10">
        <f>'C. Quest Parents'!D13</f>
        <v>0</v>
      </c>
      <c r="G15" s="10">
        <f>'C. Quest Parents'!E13</f>
        <v>0</v>
      </c>
      <c r="H15" s="10" t="e">
        <f>'C. Quest Parents'!F13</f>
        <v>#DIV/0!</v>
      </c>
      <c r="I15" s="5" t="s">
        <v>147</v>
      </c>
      <c r="J15" s="57" t="s">
        <v>100</v>
      </c>
      <c r="K15" s="61" t="s">
        <v>101</v>
      </c>
      <c r="L15" s="10">
        <f>'D. Quest Enfants'!D13</f>
        <v>0</v>
      </c>
      <c r="AK15">
        <f t="shared" si="2"/>
        <v>0</v>
      </c>
      <c r="AL15">
        <f t="shared" si="3"/>
        <v>0</v>
      </c>
      <c r="AM15" t="e">
        <f t="shared" si="1"/>
        <v>#DIV/0!</v>
      </c>
    </row>
    <row r="16" spans="1:40" ht="30" x14ac:dyDescent="0.35">
      <c r="A16" s="1"/>
      <c r="B16" s="55" t="s">
        <v>33</v>
      </c>
      <c r="C16" s="2" t="s">
        <v>137</v>
      </c>
      <c r="D16" s="55" t="s">
        <v>133</v>
      </c>
      <c r="E16" s="60" t="s">
        <v>34</v>
      </c>
      <c r="F16" s="3" t="s">
        <v>306</v>
      </c>
      <c r="G16" s="3" t="s">
        <v>307</v>
      </c>
      <c r="H16" s="3" t="s">
        <v>184</v>
      </c>
      <c r="I16" s="2" t="s">
        <v>137</v>
      </c>
      <c r="J16" s="55" t="s">
        <v>134</v>
      </c>
      <c r="K16" s="60" t="s">
        <v>35</v>
      </c>
      <c r="L16" s="3" t="s">
        <v>180</v>
      </c>
    </row>
    <row r="17" spans="1:39" ht="63" x14ac:dyDescent="0.25">
      <c r="A17" s="4" t="s">
        <v>3</v>
      </c>
      <c r="B17" s="56" t="s">
        <v>68</v>
      </c>
      <c r="C17" s="5" t="s">
        <v>148</v>
      </c>
      <c r="D17" s="57" t="s">
        <v>69</v>
      </c>
      <c r="E17" s="61" t="s">
        <v>19</v>
      </c>
      <c r="F17" s="10">
        <f>'C. Quest Parents'!D14</f>
        <v>0</v>
      </c>
      <c r="G17" s="10">
        <f>'C. Quest Parents'!E14</f>
        <v>0</v>
      </c>
      <c r="H17" s="10" t="e">
        <f>'C. Quest Parents'!F14</f>
        <v>#DIV/0!</v>
      </c>
      <c r="I17" s="5" t="s">
        <v>148</v>
      </c>
      <c r="J17" s="57" t="s">
        <v>70</v>
      </c>
      <c r="K17" s="61" t="s">
        <v>71</v>
      </c>
      <c r="L17" s="10">
        <f>'D. Quest Enfants'!D14</f>
        <v>0</v>
      </c>
      <c r="O17" s="11" t="s">
        <v>183</v>
      </c>
      <c r="AK17">
        <f t="shared" si="2"/>
        <v>0</v>
      </c>
      <c r="AL17">
        <f t="shared" si="3"/>
        <v>0</v>
      </c>
      <c r="AM17" t="e">
        <f t="shared" si="1"/>
        <v>#DIV/0!</v>
      </c>
    </row>
    <row r="18" spans="1:39" ht="47.25" x14ac:dyDescent="0.35">
      <c r="A18" s="4" t="s">
        <v>3</v>
      </c>
      <c r="B18" s="57" t="s">
        <v>209</v>
      </c>
      <c r="C18" s="5" t="s">
        <v>149</v>
      </c>
      <c r="D18" s="57" t="s">
        <v>73</v>
      </c>
      <c r="E18" s="61" t="s">
        <v>20</v>
      </c>
      <c r="F18" s="10">
        <f>'C. Quest Parents'!D15</f>
        <v>0</v>
      </c>
      <c r="G18" s="10">
        <f>'C. Quest Parents'!E15</f>
        <v>0</v>
      </c>
      <c r="H18" s="10" t="e">
        <f>'C. Quest Parents'!F15</f>
        <v>#DIV/0!</v>
      </c>
      <c r="I18" s="177" t="s">
        <v>166</v>
      </c>
      <c r="J18" s="195" t="s">
        <v>74</v>
      </c>
      <c r="K18" s="194" t="s">
        <v>75</v>
      </c>
      <c r="L18" s="192">
        <f>'D. Quest Enfants'!D15</f>
        <v>0</v>
      </c>
      <c r="AK18">
        <f t="shared" si="2"/>
        <v>0</v>
      </c>
      <c r="AL18">
        <f t="shared" si="3"/>
        <v>0</v>
      </c>
      <c r="AM18" t="e">
        <f t="shared" si="1"/>
        <v>#DIV/0!</v>
      </c>
    </row>
    <row r="19" spans="1:39" ht="31.5" x14ac:dyDescent="0.35">
      <c r="A19" s="4" t="s">
        <v>3</v>
      </c>
      <c r="B19" s="57" t="s">
        <v>208</v>
      </c>
      <c r="C19" s="5" t="s">
        <v>150</v>
      </c>
      <c r="D19" s="57" t="s">
        <v>76</v>
      </c>
      <c r="E19" s="61" t="s">
        <v>21</v>
      </c>
      <c r="F19" s="10">
        <f>'C. Quest Parents'!D16</f>
        <v>0</v>
      </c>
      <c r="G19" s="10">
        <f>'C. Quest Parents'!E16</f>
        <v>0</v>
      </c>
      <c r="H19" s="10" t="e">
        <f>'C. Quest Parents'!F16</f>
        <v>#DIV/0!</v>
      </c>
      <c r="I19" s="178"/>
      <c r="J19" s="195"/>
      <c r="K19" s="194"/>
      <c r="L19" s="193"/>
      <c r="AK19">
        <f>COUNTIFS(H19,"&gt;=8",L18,"&gt;=8")</f>
        <v>0</v>
      </c>
      <c r="AL19">
        <f>COUNTIFS(H19,"&lt;=4",L18,"&lt;=4")</f>
        <v>0</v>
      </c>
      <c r="AM19" t="e">
        <f t="shared" si="1"/>
        <v>#DIV/0!</v>
      </c>
    </row>
    <row r="20" spans="1:39" ht="63" x14ac:dyDescent="0.35">
      <c r="A20" s="4" t="s">
        <v>3</v>
      </c>
      <c r="B20" s="57" t="s">
        <v>210</v>
      </c>
      <c r="C20" s="5" t="s">
        <v>151</v>
      </c>
      <c r="D20" s="57" t="s">
        <v>77</v>
      </c>
      <c r="E20" s="61" t="s">
        <v>22</v>
      </c>
      <c r="F20" s="10">
        <f>'C. Quest Parents'!D17</f>
        <v>0</v>
      </c>
      <c r="G20" s="10">
        <f>'C. Quest Parents'!E17</f>
        <v>0</v>
      </c>
      <c r="H20" s="10" t="e">
        <f>'C. Quest Parents'!F17</f>
        <v>#DIV/0!</v>
      </c>
      <c r="I20" s="5" t="s">
        <v>151</v>
      </c>
      <c r="J20" s="57" t="s">
        <v>78</v>
      </c>
      <c r="K20" s="61" t="s">
        <v>79</v>
      </c>
      <c r="L20" s="10">
        <f>'D. Quest Enfants'!D16</f>
        <v>0</v>
      </c>
      <c r="AK20">
        <f t="shared" ref="AK20:AK29" si="4">COUNTIFS(H20,"&gt;=8",L20,"&gt;=8")</f>
        <v>0</v>
      </c>
      <c r="AL20">
        <f t="shared" ref="AL20:AL29" si="5">COUNTIFS(H20,"&lt;=4",L20,"&lt;=4")</f>
        <v>0</v>
      </c>
      <c r="AM20" t="e">
        <f t="shared" si="1"/>
        <v>#DIV/0!</v>
      </c>
    </row>
    <row r="21" spans="1:39" ht="78.75" x14ac:dyDescent="0.35">
      <c r="A21" s="4" t="s">
        <v>3</v>
      </c>
      <c r="B21" s="57" t="s">
        <v>211</v>
      </c>
      <c r="C21" s="5" t="s">
        <v>152</v>
      </c>
      <c r="D21" s="57" t="s">
        <v>81</v>
      </c>
      <c r="E21" s="61" t="s">
        <v>82</v>
      </c>
      <c r="F21" s="10">
        <f>'C. Quest Parents'!D18</f>
        <v>0</v>
      </c>
      <c r="G21" s="10">
        <f>'C. Quest Parents'!E18</f>
        <v>0</v>
      </c>
      <c r="H21" s="10" t="e">
        <f>'C. Quest Parents'!F18</f>
        <v>#DIV/0!</v>
      </c>
      <c r="I21" s="5" t="s">
        <v>152</v>
      </c>
      <c r="J21" s="57" t="s">
        <v>83</v>
      </c>
      <c r="K21" s="61" t="s">
        <v>84</v>
      </c>
      <c r="L21" s="10">
        <f>'D. Quest Enfants'!D17</f>
        <v>0</v>
      </c>
      <c r="AK21">
        <f t="shared" si="4"/>
        <v>0</v>
      </c>
      <c r="AL21">
        <f t="shared" si="5"/>
        <v>0</v>
      </c>
      <c r="AM21" t="e">
        <f t="shared" si="1"/>
        <v>#DIV/0!</v>
      </c>
    </row>
    <row r="22" spans="1:39" ht="63" x14ac:dyDescent="0.35">
      <c r="A22" s="4" t="s">
        <v>3</v>
      </c>
      <c r="B22" s="57" t="s">
        <v>212</v>
      </c>
      <c r="C22" s="5" t="s">
        <v>153</v>
      </c>
      <c r="D22" s="57" t="s">
        <v>85</v>
      </c>
      <c r="E22" s="61" t="s">
        <v>23</v>
      </c>
      <c r="F22" s="10">
        <f>'C. Quest Parents'!D19</f>
        <v>0</v>
      </c>
      <c r="G22" s="10">
        <f>'C. Quest Parents'!E19</f>
        <v>0</v>
      </c>
      <c r="H22" s="10" t="e">
        <f>'C. Quest Parents'!F19</f>
        <v>#DIV/0!</v>
      </c>
      <c r="I22" s="5" t="s">
        <v>153</v>
      </c>
      <c r="J22" s="57" t="s">
        <v>86</v>
      </c>
      <c r="K22" s="61" t="s">
        <v>87</v>
      </c>
      <c r="L22" s="10">
        <f>'D. Quest Enfants'!D18</f>
        <v>0</v>
      </c>
      <c r="AK22">
        <f t="shared" si="4"/>
        <v>0</v>
      </c>
      <c r="AL22">
        <f t="shared" si="5"/>
        <v>0</v>
      </c>
      <c r="AM22" t="e">
        <f t="shared" si="1"/>
        <v>#DIV/0!</v>
      </c>
    </row>
    <row r="23" spans="1:39" ht="63" x14ac:dyDescent="0.25">
      <c r="A23" s="4" t="s">
        <v>4</v>
      </c>
      <c r="B23" s="56" t="s">
        <v>102</v>
      </c>
      <c r="C23" s="5" t="s">
        <v>154</v>
      </c>
      <c r="D23" s="57" t="s">
        <v>103</v>
      </c>
      <c r="E23" s="61" t="s">
        <v>24</v>
      </c>
      <c r="F23" s="10">
        <f>'C. Quest Parents'!D20</f>
        <v>0</v>
      </c>
      <c r="G23" s="10">
        <f>'C. Quest Parents'!E20</f>
        <v>0</v>
      </c>
      <c r="H23" s="10" t="e">
        <f>'C. Quest Parents'!F20</f>
        <v>#DIV/0!</v>
      </c>
      <c r="I23" s="5" t="s">
        <v>154</v>
      </c>
      <c r="J23" s="57" t="s">
        <v>104</v>
      </c>
      <c r="K23" s="61" t="s">
        <v>105</v>
      </c>
      <c r="L23" s="10">
        <f>'D. Quest Enfants'!D10</f>
        <v>0</v>
      </c>
      <c r="O23" s="11" t="s">
        <v>185</v>
      </c>
      <c r="AK23">
        <f t="shared" si="4"/>
        <v>0</v>
      </c>
      <c r="AL23">
        <f t="shared" si="5"/>
        <v>0</v>
      </c>
      <c r="AM23" t="e">
        <f t="shared" si="1"/>
        <v>#DIV/0!</v>
      </c>
    </row>
    <row r="24" spans="1:39" ht="63" x14ac:dyDescent="0.35">
      <c r="A24" s="4" t="s">
        <v>4</v>
      </c>
      <c r="B24" s="56" t="s">
        <v>106</v>
      </c>
      <c r="C24" s="5" t="s">
        <v>155</v>
      </c>
      <c r="D24" s="57" t="s">
        <v>107</v>
      </c>
      <c r="E24" s="61" t="s">
        <v>25</v>
      </c>
      <c r="F24" s="10">
        <f>'C. Quest Parents'!D21</f>
        <v>0</v>
      </c>
      <c r="G24" s="10">
        <f>'C. Quest Parents'!E21</f>
        <v>0</v>
      </c>
      <c r="H24" s="10" t="e">
        <f>'C. Quest Parents'!F21</f>
        <v>#DIV/0!</v>
      </c>
      <c r="I24" s="5" t="s">
        <v>155</v>
      </c>
      <c r="J24" s="57" t="s">
        <v>108</v>
      </c>
      <c r="K24" s="61" t="s">
        <v>109</v>
      </c>
      <c r="L24" s="10">
        <f>'D. Quest Enfants'!D20</f>
        <v>0</v>
      </c>
      <c r="AK24">
        <f t="shared" si="4"/>
        <v>0</v>
      </c>
      <c r="AL24">
        <f t="shared" si="5"/>
        <v>0</v>
      </c>
      <c r="AM24" t="e">
        <f t="shared" si="1"/>
        <v>#DIV/0!</v>
      </c>
    </row>
    <row r="25" spans="1:39" ht="63" x14ac:dyDescent="0.35">
      <c r="A25" s="4" t="s">
        <v>4</v>
      </c>
      <c r="B25" s="56" t="s">
        <v>213</v>
      </c>
      <c r="C25" s="5" t="s">
        <v>156</v>
      </c>
      <c r="D25" s="57" t="s">
        <v>111</v>
      </c>
      <c r="E25" s="61" t="s">
        <v>26</v>
      </c>
      <c r="F25" s="10">
        <f>'C. Quest Parents'!D22</f>
        <v>0</v>
      </c>
      <c r="G25" s="10">
        <f>'C. Quest Parents'!E22</f>
        <v>0</v>
      </c>
      <c r="H25" s="10" t="e">
        <f>'C. Quest Parents'!F22</f>
        <v>#DIV/0!</v>
      </c>
      <c r="I25" s="5" t="s">
        <v>156</v>
      </c>
      <c r="J25" s="57" t="s">
        <v>112</v>
      </c>
      <c r="K25" s="61" t="s">
        <v>113</v>
      </c>
      <c r="L25" s="10">
        <f>'D. Quest Enfants'!D21</f>
        <v>0</v>
      </c>
      <c r="AK25">
        <f t="shared" si="4"/>
        <v>0</v>
      </c>
      <c r="AL25">
        <f t="shared" si="5"/>
        <v>0</v>
      </c>
      <c r="AM25" t="e">
        <f t="shared" si="1"/>
        <v>#DIV/0!</v>
      </c>
    </row>
    <row r="26" spans="1:39" ht="47.25" x14ac:dyDescent="0.35">
      <c r="A26" s="4" t="s">
        <v>4</v>
      </c>
      <c r="B26" s="56" t="s">
        <v>214</v>
      </c>
      <c r="C26" s="5" t="s">
        <v>157</v>
      </c>
      <c r="D26" s="57" t="s">
        <v>114</v>
      </c>
      <c r="E26" s="61" t="s">
        <v>27</v>
      </c>
      <c r="F26" s="10">
        <f>'C. Quest Parents'!D23</f>
        <v>0</v>
      </c>
      <c r="G26" s="10">
        <f>'C. Quest Parents'!E23</f>
        <v>0</v>
      </c>
      <c r="H26" s="10" t="e">
        <f>'C. Quest Parents'!F23</f>
        <v>#DIV/0!</v>
      </c>
      <c r="I26" s="5" t="s">
        <v>157</v>
      </c>
      <c r="J26" s="57" t="s">
        <v>115</v>
      </c>
      <c r="K26" s="61" t="s">
        <v>116</v>
      </c>
      <c r="L26" s="10">
        <f>'D. Quest Enfants'!D22</f>
        <v>0</v>
      </c>
      <c r="AK26">
        <f t="shared" si="4"/>
        <v>0</v>
      </c>
      <c r="AL26">
        <f t="shared" si="5"/>
        <v>0</v>
      </c>
      <c r="AM26" t="e">
        <f t="shared" si="1"/>
        <v>#DIV/0!</v>
      </c>
    </row>
    <row r="27" spans="1:39" ht="47.25" x14ac:dyDescent="0.35">
      <c r="A27" s="4" t="s">
        <v>4</v>
      </c>
      <c r="B27" s="56" t="s">
        <v>117</v>
      </c>
      <c r="C27" s="5" t="s">
        <v>158</v>
      </c>
      <c r="D27" s="57" t="s">
        <v>118</v>
      </c>
      <c r="E27" s="61" t="s">
        <v>28</v>
      </c>
      <c r="F27" s="10">
        <f>'C. Quest Parents'!D24</f>
        <v>0</v>
      </c>
      <c r="G27" s="10">
        <f>'C. Quest Parents'!E24</f>
        <v>0</v>
      </c>
      <c r="H27" s="10" t="e">
        <f>'C. Quest Parents'!F24</f>
        <v>#DIV/0!</v>
      </c>
      <c r="I27" s="5" t="s">
        <v>158</v>
      </c>
      <c r="J27" s="57" t="s">
        <v>119</v>
      </c>
      <c r="K27" s="61" t="s">
        <v>120</v>
      </c>
      <c r="L27" s="10">
        <f>'D. Quest Enfants'!D23</f>
        <v>0</v>
      </c>
      <c r="AK27">
        <f t="shared" si="4"/>
        <v>0</v>
      </c>
      <c r="AL27">
        <f t="shared" si="5"/>
        <v>0</v>
      </c>
      <c r="AM27" t="e">
        <f t="shared" si="1"/>
        <v>#DIV/0!</v>
      </c>
    </row>
    <row r="28" spans="1:39" ht="94.5" x14ac:dyDescent="0.35">
      <c r="A28" s="4" t="s">
        <v>4</v>
      </c>
      <c r="B28" s="56" t="s">
        <v>121</v>
      </c>
      <c r="C28" s="5" t="s">
        <v>159</v>
      </c>
      <c r="D28" s="57" t="s">
        <v>122</v>
      </c>
      <c r="E28" s="61" t="s">
        <v>123</v>
      </c>
      <c r="F28" s="10">
        <f>'C. Quest Parents'!D25</f>
        <v>0</v>
      </c>
      <c r="G28" s="10">
        <f>'C. Quest Parents'!E25</f>
        <v>0</v>
      </c>
      <c r="H28" s="10" t="e">
        <f>'C. Quest Parents'!F25</f>
        <v>#DIV/0!</v>
      </c>
      <c r="I28" s="5" t="s">
        <v>159</v>
      </c>
      <c r="J28" s="57" t="s">
        <v>124</v>
      </c>
      <c r="K28" s="61" t="s">
        <v>125</v>
      </c>
      <c r="L28" s="10">
        <f>'D. Quest Enfants'!D24</f>
        <v>0</v>
      </c>
      <c r="AK28">
        <f t="shared" si="4"/>
        <v>0</v>
      </c>
      <c r="AL28">
        <f t="shared" si="5"/>
        <v>0</v>
      </c>
      <c r="AM28" t="e">
        <f t="shared" si="1"/>
        <v>#DIV/0!</v>
      </c>
    </row>
    <row r="29" spans="1:39" ht="47.25" x14ac:dyDescent="0.35">
      <c r="A29" s="179" t="s">
        <v>4</v>
      </c>
      <c r="B29" s="198" t="s">
        <v>215</v>
      </c>
      <c r="C29" s="177" t="s">
        <v>167</v>
      </c>
      <c r="D29" s="195" t="s">
        <v>127</v>
      </c>
      <c r="E29" s="194" t="s">
        <v>128</v>
      </c>
      <c r="F29" s="192">
        <f>'C. Quest Parents'!D26</f>
        <v>0</v>
      </c>
      <c r="G29" s="192">
        <f>'C. Quest Parents'!E26</f>
        <v>0</v>
      </c>
      <c r="H29" s="192" t="e">
        <f>'C. Quest Parents'!F26</f>
        <v>#DIV/0!</v>
      </c>
      <c r="I29" s="5" t="s">
        <v>160</v>
      </c>
      <c r="J29" s="57" t="s">
        <v>129</v>
      </c>
      <c r="K29" s="61" t="s">
        <v>130</v>
      </c>
      <c r="L29" s="10">
        <f>'D. Quest Enfants'!D25</f>
        <v>0</v>
      </c>
      <c r="AK29">
        <f t="shared" si="4"/>
        <v>0</v>
      </c>
      <c r="AL29">
        <f t="shared" si="5"/>
        <v>0</v>
      </c>
      <c r="AM29" t="e">
        <f t="shared" si="1"/>
        <v>#DIV/0!</v>
      </c>
    </row>
    <row r="30" spans="1:39" ht="47.25" x14ac:dyDescent="0.35">
      <c r="A30" s="180"/>
      <c r="B30" s="198"/>
      <c r="C30" s="178"/>
      <c r="D30" s="195"/>
      <c r="E30" s="194"/>
      <c r="F30" s="193"/>
      <c r="G30" s="193"/>
      <c r="H30" s="193"/>
      <c r="I30" s="5" t="s">
        <v>161</v>
      </c>
      <c r="J30" s="57" t="s">
        <v>131</v>
      </c>
      <c r="K30" s="61" t="s">
        <v>132</v>
      </c>
      <c r="L30" s="10">
        <f>'D. Quest Enfants'!D26</f>
        <v>0</v>
      </c>
      <c r="AK30">
        <f>COUNTIFS(H29,"&gt;=8",L30,"&gt;=8")</f>
        <v>0</v>
      </c>
      <c r="AL30">
        <f>COUNTIFS(H29,"&lt;=4",L30,"&lt;=4")</f>
        <v>0</v>
      </c>
      <c r="AM30">
        <f t="shared" si="1"/>
        <v>0</v>
      </c>
    </row>
    <row r="31" spans="1:39" s="19" customFormat="1" x14ac:dyDescent="0.35">
      <c r="B31" s="58"/>
      <c r="D31" s="58"/>
      <c r="E31" s="58"/>
      <c r="J31" s="58"/>
      <c r="K31" s="58"/>
      <c r="O31" s="22"/>
    </row>
    <row r="32" spans="1:39" s="19" customFormat="1" ht="30" x14ac:dyDescent="0.35">
      <c r="B32" s="59"/>
      <c r="C32" s="24"/>
      <c r="D32" s="102" t="s">
        <v>306</v>
      </c>
      <c r="E32" s="102" t="s">
        <v>307</v>
      </c>
      <c r="F32" s="103" t="s">
        <v>184</v>
      </c>
      <c r="G32" s="23"/>
      <c r="H32" s="104" t="s">
        <v>180</v>
      </c>
      <c r="I32" s="3"/>
      <c r="J32" s="64" t="s">
        <v>180</v>
      </c>
      <c r="K32" s="62">
        <f>'C. Quest Parents'!D31</f>
        <v>0</v>
      </c>
      <c r="O32" s="22"/>
    </row>
    <row r="33" spans="2:15" s="19" customFormat="1" x14ac:dyDescent="0.35">
      <c r="B33" s="105" t="s">
        <v>233</v>
      </c>
      <c r="C33" s="106"/>
      <c r="D33" s="107">
        <f>AVERAGE(F2:F30)</f>
        <v>0</v>
      </c>
      <c r="E33" s="107">
        <f>AVERAGE(G2:G30)</f>
        <v>0</v>
      </c>
      <c r="F33" s="107" t="e">
        <f>AVERAGE(H2,H3,H4,H5,H7,H8,H9,H10,H12,H13,H14,H15,H17,H18,H19,H20,H21,H22,H23,H24,H25,H26,H27,H28,H29)</f>
        <v>#DIV/0!</v>
      </c>
      <c r="G33" s="108"/>
      <c r="H33" s="109">
        <f>AVERAGE(L2:L30)</f>
        <v>0</v>
      </c>
      <c r="J33" s="64" t="s">
        <v>228</v>
      </c>
      <c r="K33" s="63">
        <f>'C. Quest Parents'!D32</f>
        <v>0</v>
      </c>
      <c r="O33" s="22"/>
    </row>
    <row r="34" spans="2:15" s="19" customFormat="1" x14ac:dyDescent="0.35">
      <c r="B34" s="105" t="s">
        <v>234</v>
      </c>
      <c r="C34" s="65"/>
      <c r="D34" s="107">
        <f>MEDIAN(F2:F30)</f>
        <v>0</v>
      </c>
      <c r="E34" s="107">
        <f>MEDIAN(G2:G30)</f>
        <v>0</v>
      </c>
      <c r="F34" s="107" t="e">
        <f>MEDIAN(H2:H30)</f>
        <v>#DIV/0!</v>
      </c>
      <c r="G34" s="108"/>
      <c r="H34" s="109">
        <f>MEDIAN(L2:L30)</f>
        <v>0</v>
      </c>
      <c r="J34" s="64" t="s">
        <v>229</v>
      </c>
      <c r="K34" s="62">
        <f>'C. Quest Parents'!D33</f>
        <v>0</v>
      </c>
      <c r="O34" s="22"/>
    </row>
    <row r="35" spans="2:15" s="19" customFormat="1" x14ac:dyDescent="0.3">
      <c r="B35" s="105" t="s">
        <v>235</v>
      </c>
      <c r="C35" s="110"/>
      <c r="D35" s="107">
        <f>MAX(F2:F30)</f>
        <v>0</v>
      </c>
      <c r="E35" s="107">
        <f>MAX(G2:G30)</f>
        <v>0</v>
      </c>
      <c r="F35" s="107" t="e">
        <f>MAX(H2:H30)</f>
        <v>#DIV/0!</v>
      </c>
      <c r="G35" s="111"/>
      <c r="H35" s="109">
        <f>MAX(L2:L30)</f>
        <v>0</v>
      </c>
      <c r="J35" s="64" t="s">
        <v>230</v>
      </c>
      <c r="K35" s="62">
        <f>'C. Quest Parents'!D34</f>
        <v>0</v>
      </c>
      <c r="O35" s="26" t="s">
        <v>186</v>
      </c>
    </row>
    <row r="36" spans="2:15" s="19" customFormat="1" x14ac:dyDescent="0.3">
      <c r="B36" s="112" t="s">
        <v>236</v>
      </c>
      <c r="C36" s="110"/>
      <c r="D36" s="113">
        <f>MIN(F2:F30)</f>
        <v>0</v>
      </c>
      <c r="E36" s="113">
        <f>MIN(G2:G30)</f>
        <v>0</v>
      </c>
      <c r="F36" s="107" t="e">
        <f>MIN(H2:H30)</f>
        <v>#DIV/0!</v>
      </c>
      <c r="G36" s="111"/>
      <c r="H36" s="114">
        <f>MIN(L2:L30)</f>
        <v>0</v>
      </c>
      <c r="O36" s="26"/>
    </row>
    <row r="37" spans="2:15" s="19" customFormat="1" x14ac:dyDescent="0.35">
      <c r="B37" s="58"/>
      <c r="D37" s="58"/>
      <c r="E37" s="58"/>
      <c r="G37" s="25"/>
      <c r="J37" s="58"/>
      <c r="K37" s="58"/>
      <c r="O37" s="22"/>
    </row>
    <row r="38" spans="2:15" s="19" customFormat="1" ht="17.25" customHeight="1" x14ac:dyDescent="0.35">
      <c r="C38" s="28">
        <f>'C. Quest Parents'!A31</f>
        <v>0</v>
      </c>
      <c r="G38" s="25"/>
      <c r="J38" s="58"/>
      <c r="K38" s="58"/>
      <c r="O38" s="22"/>
    </row>
    <row r="39" spans="2:15" s="19" customFormat="1" ht="17.25" customHeight="1" x14ac:dyDescent="0.35">
      <c r="C39" s="28">
        <f>'C. Quest Parents'!A32</f>
        <v>0</v>
      </c>
      <c r="G39" s="25"/>
      <c r="J39" s="58"/>
      <c r="K39" s="58"/>
      <c r="O39" s="22"/>
    </row>
    <row r="40" spans="2:15" s="19" customFormat="1" ht="17.25" customHeight="1" x14ac:dyDescent="0.35">
      <c r="C40" s="28">
        <f>'C. Quest Parents'!A33</f>
        <v>0</v>
      </c>
      <c r="G40" s="25"/>
      <c r="J40" s="58"/>
      <c r="K40" s="58"/>
      <c r="O40" s="22"/>
    </row>
    <row r="41" spans="2:15" s="19" customFormat="1" ht="17.25" customHeight="1" x14ac:dyDescent="0.35">
      <c r="C41" s="28">
        <f>'C. Quest Parents'!A34</f>
        <v>0</v>
      </c>
      <c r="G41" s="25"/>
      <c r="J41" s="58"/>
      <c r="K41" s="58"/>
      <c r="O41" s="22"/>
    </row>
    <row r="42" spans="2:15" ht="31.5" x14ac:dyDescent="0.5">
      <c r="C42" s="16"/>
      <c r="G42" s="13"/>
    </row>
    <row r="43" spans="2:15" x14ac:dyDescent="0.35">
      <c r="G43" s="12"/>
    </row>
    <row r="44" spans="2:15" x14ac:dyDescent="0.35">
      <c r="G44" s="14"/>
    </row>
    <row r="45" spans="2:15" x14ac:dyDescent="0.35">
      <c r="G45" s="14"/>
    </row>
    <row r="46" spans="2:15" x14ac:dyDescent="0.35">
      <c r="G46" s="14"/>
    </row>
    <row r="47" spans="2:15" x14ac:dyDescent="0.35">
      <c r="G47" s="14"/>
    </row>
    <row r="48" spans="2:15" x14ac:dyDescent="0.35">
      <c r="G48" s="14"/>
    </row>
    <row r="49" spans="7:7" x14ac:dyDescent="0.35">
      <c r="G49" s="14"/>
    </row>
    <row r="50" spans="7:7" x14ac:dyDescent="0.35">
      <c r="G50" s="14"/>
    </row>
    <row r="51" spans="7:7" x14ac:dyDescent="0.35">
      <c r="G51" s="14"/>
    </row>
  </sheetData>
  <sheetProtection sheet="1" objects="1" scenarios="1"/>
  <mergeCells count="32">
    <mergeCell ref="F29:F30"/>
    <mergeCell ref="G29:G30"/>
    <mergeCell ref="H29:H30"/>
    <mergeCell ref="A29:A30"/>
    <mergeCell ref="B29:B30"/>
    <mergeCell ref="C29:C30"/>
    <mergeCell ref="D29:D30"/>
    <mergeCell ref="E29:E30"/>
    <mergeCell ref="A10:A11"/>
    <mergeCell ref="B10:B11"/>
    <mergeCell ref="C10:C11"/>
    <mergeCell ref="D10:D11"/>
    <mergeCell ref="E10:E11"/>
    <mergeCell ref="A5:A6"/>
    <mergeCell ref="B5:B6"/>
    <mergeCell ref="C5:C6"/>
    <mergeCell ref="D5:D6"/>
    <mergeCell ref="E5:E6"/>
    <mergeCell ref="L5:L6"/>
    <mergeCell ref="L10:L11"/>
    <mergeCell ref="L18:L19"/>
    <mergeCell ref="F5:F6"/>
    <mergeCell ref="G5:G6"/>
    <mergeCell ref="H5:H6"/>
    <mergeCell ref="F10:F11"/>
    <mergeCell ref="G10:G11"/>
    <mergeCell ref="H10:H11"/>
    <mergeCell ref="K10:K11"/>
    <mergeCell ref="K5:K6"/>
    <mergeCell ref="I18:I19"/>
    <mergeCell ref="J18:J19"/>
    <mergeCell ref="K18:K19"/>
  </mergeCells>
  <conditionalFormatting sqref="D32:F32 H32:I32">
    <cfRule type="containsErrors" dxfId="6" priority="3">
      <formula>ISERROR(D32)</formula>
    </cfRule>
  </conditionalFormatting>
  <conditionalFormatting sqref="D33:H36">
    <cfRule type="containsErrors" dxfId="5" priority="4">
      <formula>ISERROR(D33)</formula>
    </cfRule>
  </conditionalFormatting>
  <conditionalFormatting sqref="F1:H30">
    <cfRule type="containsErrors" dxfId="4" priority="5">
      <formula>ISERROR(F1)</formula>
    </cfRule>
  </conditionalFormatting>
  <conditionalFormatting sqref="G32">
    <cfRule type="containsErrors" dxfId="3" priority="2">
      <formula>ISERROR(G32)</formula>
    </cfRule>
  </conditionalFormatting>
  <printOptions horizontalCentered="1" verticalCentered="1"/>
  <pageMargins left="0.70866141732283472" right="0.70866141732283472" top="0.74803149606299213" bottom="0.74803149606299213" header="0.31496062992125984" footer="0.31496062992125984"/>
  <pageSetup paperSize="9" scale="50" fitToHeight="2" orientation="landscape" r:id="rId1"/>
  <headerFooter>
    <oddHeader xml:space="preserve">&amp;CQUESTIONNAIRE D’AUTO-EVALUATION DE COMPETENCES PARENTALES ET DE LA RELATION FAMILIALE 
Synthèse par compétences </oddHeader>
    <oddFooter>Page &amp;P de &amp;N</oddFooter>
  </headerFooter>
  <rowBreaks count="1" manualBreakCount="1">
    <brk id="15" max="12" man="1"/>
  </rowBreaks>
  <ignoredErrors>
    <ignoredError sqref="F33" evalError="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36789E-A461-40DC-ACB1-24B26E8D8A0C}">
  <dimension ref="A1:R29"/>
  <sheetViews>
    <sheetView view="pageBreakPreview" zoomScale="70" zoomScaleNormal="50" zoomScaleSheetLayoutView="70" workbookViewId="0">
      <selection activeCell="P11" sqref="P11:R11"/>
    </sheetView>
  </sheetViews>
  <sheetFormatPr baseColWidth="10" defaultRowHeight="15" x14ac:dyDescent="0.25"/>
  <cols>
    <col min="1" max="1" width="31.42578125" customWidth="1"/>
    <col min="2" max="2" width="18" customWidth="1"/>
    <col min="3" max="5" width="11.5703125" customWidth="1"/>
    <col min="6" max="6" width="18" customWidth="1"/>
    <col min="7" max="9" width="11.5703125" customWidth="1"/>
    <col min="10" max="10" width="18" customWidth="1"/>
    <col min="11" max="13" width="11.7109375" customWidth="1"/>
    <col min="14" max="14" width="15.7109375" customWidth="1"/>
    <col min="15" max="17" width="11.7109375" customWidth="1"/>
  </cols>
  <sheetData>
    <row r="1" spans="1:18" ht="15.75" x14ac:dyDescent="0.25">
      <c r="A1" s="205" t="s">
        <v>191</v>
      </c>
      <c r="B1" s="207" t="s">
        <v>308</v>
      </c>
      <c r="C1" s="208"/>
      <c r="D1" s="208"/>
      <c r="E1" s="209"/>
      <c r="F1" s="207" t="s">
        <v>309</v>
      </c>
      <c r="G1" s="208"/>
      <c r="H1" s="208"/>
      <c r="I1" s="209"/>
      <c r="J1" s="207" t="s">
        <v>184</v>
      </c>
      <c r="K1" s="208"/>
      <c r="L1" s="208"/>
      <c r="M1" s="209"/>
      <c r="N1" s="207" t="s">
        <v>180</v>
      </c>
      <c r="O1" s="208"/>
      <c r="P1" s="208"/>
      <c r="Q1" s="209"/>
    </row>
    <row r="2" spans="1:18" ht="15.75" x14ac:dyDescent="0.25">
      <c r="A2" s="206"/>
      <c r="B2" s="35" t="s">
        <v>237</v>
      </c>
      <c r="C2" s="30" t="s">
        <v>238</v>
      </c>
      <c r="D2" s="30" t="s">
        <v>239</v>
      </c>
      <c r="E2" s="31" t="s">
        <v>240</v>
      </c>
      <c r="F2" s="35" t="s">
        <v>237</v>
      </c>
      <c r="G2" s="30" t="s">
        <v>238</v>
      </c>
      <c r="H2" s="30" t="s">
        <v>239</v>
      </c>
      <c r="I2" s="31" t="s">
        <v>240</v>
      </c>
      <c r="J2" s="35" t="s">
        <v>237</v>
      </c>
      <c r="K2" s="30" t="s">
        <v>238</v>
      </c>
      <c r="L2" s="30" t="s">
        <v>239</v>
      </c>
      <c r="M2" s="31" t="s">
        <v>240</v>
      </c>
      <c r="N2" s="35" t="s">
        <v>237</v>
      </c>
      <c r="O2" s="30" t="s">
        <v>238</v>
      </c>
      <c r="P2" s="30" t="s">
        <v>239</v>
      </c>
      <c r="Q2" s="31" t="s">
        <v>240</v>
      </c>
    </row>
    <row r="3" spans="1:18" ht="20.25" x14ac:dyDescent="0.25">
      <c r="A3" s="32" t="s">
        <v>0</v>
      </c>
      <c r="B3" s="36" t="e">
        <f>AVERAGE('C. Quest Parents'!$D2:$D5)</f>
        <v>#DIV/0!</v>
      </c>
      <c r="C3" s="39" t="e">
        <f>MEDIAN('C. Quest Parents'!$D2:$D5)</f>
        <v>#NUM!</v>
      </c>
      <c r="D3" s="39">
        <f>MAX('C. Quest Parents'!$D2:$D5)</f>
        <v>0</v>
      </c>
      <c r="E3" s="40">
        <f>MIN('C. Quest Parents'!$D2:$D5)</f>
        <v>0</v>
      </c>
      <c r="F3" s="36" t="e">
        <f>AVERAGE('C. Quest Parents'!$E2:$E5)</f>
        <v>#DIV/0!</v>
      </c>
      <c r="G3" s="39" t="e">
        <f>MEDIAN('C. Quest Parents'!$E2:$E5)</f>
        <v>#NUM!</v>
      </c>
      <c r="H3" s="39">
        <f>MAX('C. Quest Parents'!$E2:$E5)</f>
        <v>0</v>
      </c>
      <c r="I3" s="40">
        <f>MIN('C. Quest Parents'!$E2:$E5)</f>
        <v>0</v>
      </c>
      <c r="J3" s="36" t="e">
        <f>AVERAGE('C. Quest Parents'!$F2:$F5)</f>
        <v>#DIV/0!</v>
      </c>
      <c r="K3" s="39" t="e">
        <f>MEDIAN('C. Quest Parents'!$F2:$F5)</f>
        <v>#DIV/0!</v>
      </c>
      <c r="L3" s="39" t="e">
        <f>MAX('C. Quest Parents'!$F2:$F5)</f>
        <v>#DIV/0!</v>
      </c>
      <c r="M3" s="40" t="e">
        <f>MIN('C. Quest Parents'!$F2:$F5)</f>
        <v>#DIV/0!</v>
      </c>
      <c r="N3" s="36" t="e">
        <f>AVERAGE('D. Quest Enfants'!$D2:$D5)</f>
        <v>#DIV/0!</v>
      </c>
      <c r="O3" s="39" t="e">
        <f>MEDIAN('D. Quest Enfants'!$D2:$D5)</f>
        <v>#NUM!</v>
      </c>
      <c r="P3" s="39">
        <f>MAX('D. Quest Enfants'!$D2:$D5)</f>
        <v>0</v>
      </c>
      <c r="Q3" s="40">
        <f>MIN('D. Quest Enfants'!$D2:$D5)</f>
        <v>0</v>
      </c>
    </row>
    <row r="4" spans="1:18" ht="20.25" x14ac:dyDescent="0.25">
      <c r="A4" s="33" t="s">
        <v>1</v>
      </c>
      <c r="B4" s="37" t="e">
        <f>AVERAGE('C. Quest Parents'!$D6:$D9)</f>
        <v>#DIV/0!</v>
      </c>
      <c r="C4" s="41" t="e">
        <f>MEDIAN('C. Quest Parents'!$D6:$D9)</f>
        <v>#NUM!</v>
      </c>
      <c r="D4" s="41">
        <f>MAX('C. Quest Parents'!$D6:$D9)</f>
        <v>0</v>
      </c>
      <c r="E4" s="42">
        <f>MIN('C. Quest Parents'!$D6:$D9)</f>
        <v>0</v>
      </c>
      <c r="F4" s="37" t="e">
        <f>AVERAGE('C. Quest Parents'!$E6:$E9)</f>
        <v>#DIV/0!</v>
      </c>
      <c r="G4" s="41" t="e">
        <f>MEDIAN('C. Quest Parents'!$E6:$E9)</f>
        <v>#NUM!</v>
      </c>
      <c r="H4" s="41">
        <f>MAX('C. Quest Parents'!$E6:$E9)</f>
        <v>0</v>
      </c>
      <c r="I4" s="42">
        <f>MIN('C. Quest Parents'!$E6:$E9)</f>
        <v>0</v>
      </c>
      <c r="J4" s="37" t="e">
        <f>AVERAGE('C. Quest Parents'!$F6:$F9)</f>
        <v>#DIV/0!</v>
      </c>
      <c r="K4" s="41" t="e">
        <f>MEDIAN('C. Quest Parents'!$F6:$F9)</f>
        <v>#DIV/0!</v>
      </c>
      <c r="L4" s="41" t="e">
        <f>MAX('C. Quest Parents'!$F6:$F9)</f>
        <v>#DIV/0!</v>
      </c>
      <c r="M4" s="42" t="e">
        <f>MIN('C. Quest Parents'!$F6:$F9)</f>
        <v>#DIV/0!</v>
      </c>
      <c r="N4" s="37" t="e">
        <f>AVERAGE('D. Quest Enfants'!$D6:$D9)</f>
        <v>#DIV/0!</v>
      </c>
      <c r="O4" s="41" t="e">
        <f>MEDIAN('D. Quest Enfants'!$D6:$D9)</f>
        <v>#NUM!</v>
      </c>
      <c r="P4" s="41">
        <f>MAX('D. Quest Enfants'!$D6:$D9)</f>
        <v>0</v>
      </c>
      <c r="Q4" s="42">
        <f>MIN('D. Quest Enfants'!$D6:$D9)</f>
        <v>0</v>
      </c>
    </row>
    <row r="5" spans="1:18" ht="20.25" x14ac:dyDescent="0.25">
      <c r="A5" s="33" t="s">
        <v>2</v>
      </c>
      <c r="B5" s="37" t="e">
        <f>AVERAGE('C. Quest Parents'!$D10:$D13)</f>
        <v>#DIV/0!</v>
      </c>
      <c r="C5" s="41" t="e">
        <f>MEDIAN('C. Quest Parents'!$D10:$D13)</f>
        <v>#NUM!</v>
      </c>
      <c r="D5" s="41">
        <f>MAX('C. Quest Parents'!$D10:$D13)</f>
        <v>0</v>
      </c>
      <c r="E5" s="42">
        <f>MIN('C. Quest Parents'!$D10:$D13)</f>
        <v>0</v>
      </c>
      <c r="F5" s="37" t="e">
        <f>AVERAGE('C. Quest Parents'!$E10:$E13)</f>
        <v>#DIV/0!</v>
      </c>
      <c r="G5" s="41" t="e">
        <f>MEDIAN('C. Quest Parents'!$E10:$E13)</f>
        <v>#NUM!</v>
      </c>
      <c r="H5" s="41">
        <f>MAX('C. Quest Parents'!$E10:$E13)</f>
        <v>0</v>
      </c>
      <c r="I5" s="42">
        <f>MIN('C. Quest Parents'!$E10:$E13)</f>
        <v>0</v>
      </c>
      <c r="J5" s="37" t="e">
        <f>AVERAGE('C. Quest Parents'!$F10:$F13)</f>
        <v>#DIV/0!</v>
      </c>
      <c r="K5" s="41" t="e">
        <f>MEDIAN('C. Quest Parents'!$F10:$F13)</f>
        <v>#DIV/0!</v>
      </c>
      <c r="L5" s="41" t="e">
        <f>MAX('C. Quest Parents'!$F10:$F13)</f>
        <v>#DIV/0!</v>
      </c>
      <c r="M5" s="42" t="e">
        <f>MIN('C. Quest Parents'!$F10:$F13)</f>
        <v>#DIV/0!</v>
      </c>
      <c r="N5" s="37" t="e">
        <f>AVERAGE('D. Quest Enfants'!$D10:$D13)</f>
        <v>#DIV/0!</v>
      </c>
      <c r="O5" s="41" t="e">
        <f>MEDIAN('D. Quest Enfants'!$D10:$D13)</f>
        <v>#NUM!</v>
      </c>
      <c r="P5" s="41">
        <f>MAX('D. Quest Enfants'!$D10:$D13)</f>
        <v>0</v>
      </c>
      <c r="Q5" s="42">
        <f>MIN('D. Quest Enfants'!$D10:$D13)</f>
        <v>0</v>
      </c>
    </row>
    <row r="6" spans="1:18" ht="17.25" customHeight="1" x14ac:dyDescent="0.25">
      <c r="A6" s="33" t="s">
        <v>3</v>
      </c>
      <c r="B6" s="37" t="e">
        <f>AVERAGE('C. Quest Parents'!$D14:$D19)</f>
        <v>#DIV/0!</v>
      </c>
      <c r="C6" s="41" t="e">
        <f>MEDIAN('C. Quest Parents'!$D14:$D19)</f>
        <v>#NUM!</v>
      </c>
      <c r="D6" s="41">
        <f>MAX('C. Quest Parents'!$D14:$D19)</f>
        <v>0</v>
      </c>
      <c r="E6" s="42">
        <f>MIN('C. Quest Parents'!$D14:$D19)</f>
        <v>0</v>
      </c>
      <c r="F6" s="37" t="e">
        <f>AVERAGE('C. Quest Parents'!$E14:$E19)</f>
        <v>#DIV/0!</v>
      </c>
      <c r="G6" s="41" t="e">
        <f>MEDIAN('C. Quest Parents'!$E14:$E19)</f>
        <v>#NUM!</v>
      </c>
      <c r="H6" s="41">
        <f>MAX('C. Quest Parents'!$E14:$E19)</f>
        <v>0</v>
      </c>
      <c r="I6" s="42">
        <f>MIN('C. Quest Parents'!$E14:$E19)</f>
        <v>0</v>
      </c>
      <c r="J6" s="37" t="e">
        <f>AVERAGE('C. Quest Parents'!$F14:$F19)</f>
        <v>#DIV/0!</v>
      </c>
      <c r="K6" s="41" t="e">
        <f>MEDIAN('C. Quest Parents'!$F14:$F19)</f>
        <v>#DIV/0!</v>
      </c>
      <c r="L6" s="41" t="e">
        <f>MAX('C. Quest Parents'!$F14:$F19)</f>
        <v>#DIV/0!</v>
      </c>
      <c r="M6" s="42" t="e">
        <f>MIN('C. Quest Parents'!$F14:$F19)</f>
        <v>#DIV/0!</v>
      </c>
      <c r="N6" s="37" t="e">
        <f>AVERAGE('D. Quest Enfants'!$D14:$D18)</f>
        <v>#DIV/0!</v>
      </c>
      <c r="O6" s="41" t="e">
        <f>MEDIAN('D. Quest Enfants'!$D14:$D18)</f>
        <v>#NUM!</v>
      </c>
      <c r="P6" s="41">
        <f>MAX('D. Quest Enfants'!$D14:$D18)</f>
        <v>0</v>
      </c>
      <c r="Q6" s="42">
        <f>MIN('D. Quest Enfants'!$D14:$D18)</f>
        <v>0</v>
      </c>
    </row>
    <row r="7" spans="1:18" ht="20.25" x14ac:dyDescent="0.25">
      <c r="A7" s="34" t="s">
        <v>4</v>
      </c>
      <c r="B7" s="38" t="e">
        <f>AVERAGE('C. Quest Parents'!$D20:$D26)</f>
        <v>#DIV/0!</v>
      </c>
      <c r="C7" s="43" t="e">
        <f>MEDIAN('C. Quest Parents'!$D20:$D26)</f>
        <v>#NUM!</v>
      </c>
      <c r="D7" s="43">
        <f>MAX('C. Quest Parents'!$D20:$D26)</f>
        <v>0</v>
      </c>
      <c r="E7" s="44">
        <f>MIN('C. Quest Parents'!$D20:$D26)</f>
        <v>0</v>
      </c>
      <c r="F7" s="38" t="e">
        <f>AVERAGE('C. Quest Parents'!$E20:$E26)</f>
        <v>#DIV/0!</v>
      </c>
      <c r="G7" s="43" t="e">
        <f>MEDIAN('C. Quest Parents'!$E20:$E26)</f>
        <v>#NUM!</v>
      </c>
      <c r="H7" s="43">
        <f>MAX('C. Quest Parents'!$E20:$E26)</f>
        <v>0</v>
      </c>
      <c r="I7" s="44">
        <f>MIN('C. Quest Parents'!$E20:$E26)</f>
        <v>0</v>
      </c>
      <c r="J7" s="38" t="e">
        <f>AVERAGE('C. Quest Parents'!$F20:$F26)</f>
        <v>#DIV/0!</v>
      </c>
      <c r="K7" s="43" t="e">
        <f>MEDIAN('C. Quest Parents'!$F20:$F26)</f>
        <v>#DIV/0!</v>
      </c>
      <c r="L7" s="43" t="e">
        <f>MAX('C. Quest Parents'!$F20:$F26)</f>
        <v>#DIV/0!</v>
      </c>
      <c r="M7" s="44" t="e">
        <f>MIN('C. Quest Parents'!$F20:$F26)</f>
        <v>#DIV/0!</v>
      </c>
      <c r="N7" s="38" t="e">
        <f>AVERAGE('D. Quest Enfants'!$D19:$D26)</f>
        <v>#DIV/0!</v>
      </c>
      <c r="O7" s="43" t="e">
        <f>MEDIAN('D. Quest Enfants'!$D19:$D26)</f>
        <v>#NUM!</v>
      </c>
      <c r="P7" s="43">
        <f>MAX('D. Quest Enfants'!$D19:$D26)</f>
        <v>0</v>
      </c>
      <c r="Q7" s="44">
        <f>MIN('D. Quest Enfants'!$D19:$D26)</f>
        <v>0</v>
      </c>
    </row>
    <row r="8" spans="1:18" ht="20.25" x14ac:dyDescent="0.25">
      <c r="A8" s="17"/>
      <c r="B8" s="18"/>
      <c r="C8" s="18"/>
      <c r="D8" s="18"/>
      <c r="E8" s="18"/>
      <c r="F8" s="18"/>
      <c r="G8" s="29"/>
      <c r="H8" s="29"/>
      <c r="I8" s="29"/>
      <c r="J8" s="18"/>
      <c r="K8" s="29"/>
      <c r="L8" s="29"/>
      <c r="M8" s="29"/>
      <c r="N8" s="18"/>
      <c r="O8" s="29"/>
      <c r="P8" s="29"/>
      <c r="Q8" s="29"/>
    </row>
    <row r="9" spans="1:18" ht="20.25" x14ac:dyDescent="0.25">
      <c r="A9" s="17"/>
      <c r="B9" s="18"/>
      <c r="C9" s="18"/>
      <c r="D9" s="18"/>
      <c r="E9" s="18"/>
      <c r="F9" s="18"/>
      <c r="G9" s="29"/>
      <c r="H9" s="29"/>
      <c r="I9" s="29"/>
      <c r="J9" s="18"/>
      <c r="K9" s="29"/>
      <c r="L9" s="29"/>
      <c r="M9" s="29"/>
      <c r="N9" s="18"/>
      <c r="O9" s="29"/>
    </row>
    <row r="10" spans="1:18" ht="31.5" x14ac:dyDescent="0.5">
      <c r="A10" s="17"/>
      <c r="B10" s="18"/>
      <c r="C10" s="18"/>
      <c r="D10" s="18"/>
      <c r="E10" s="18"/>
      <c r="F10" s="18"/>
      <c r="G10" s="29"/>
      <c r="H10" s="29"/>
      <c r="I10" s="29"/>
      <c r="J10" s="18"/>
      <c r="K10" s="29"/>
      <c r="L10" s="29"/>
      <c r="M10" s="27" t="s">
        <v>180</v>
      </c>
      <c r="O10" s="45"/>
      <c r="P10" s="200">
        <f>'C. Quest Parents'!D31</f>
        <v>0</v>
      </c>
      <c r="Q10" s="200"/>
      <c r="R10" s="200"/>
    </row>
    <row r="11" spans="1:18" ht="31.5" x14ac:dyDescent="0.5">
      <c r="A11" s="17"/>
      <c r="B11" s="18"/>
      <c r="C11" s="18"/>
      <c r="D11" s="18"/>
      <c r="E11" s="18"/>
      <c r="F11" s="18"/>
      <c r="G11" s="29"/>
      <c r="H11" s="29"/>
      <c r="I11" s="29"/>
      <c r="J11" s="18"/>
      <c r="K11" s="29"/>
      <c r="L11" s="29"/>
      <c r="M11" s="27" t="s">
        <v>228</v>
      </c>
      <c r="O11" s="45"/>
      <c r="P11" s="201">
        <f>'C. Quest Parents'!D32</f>
        <v>0</v>
      </c>
      <c r="Q11" s="201"/>
      <c r="R11" s="201"/>
    </row>
    <row r="12" spans="1:18" ht="31.5" x14ac:dyDescent="0.5">
      <c r="A12" s="17"/>
      <c r="B12" s="18"/>
      <c r="C12" s="18"/>
      <c r="D12" s="18"/>
      <c r="E12" s="18"/>
      <c r="F12" s="18"/>
      <c r="G12" s="29"/>
      <c r="H12" s="29"/>
      <c r="I12" s="29"/>
      <c r="J12" s="18"/>
      <c r="K12" s="29"/>
      <c r="L12" s="29"/>
      <c r="M12" s="27" t="s">
        <v>229</v>
      </c>
      <c r="O12" s="45"/>
      <c r="P12" s="200">
        <f>'C. Quest Parents'!D33</f>
        <v>0</v>
      </c>
      <c r="Q12" s="200"/>
      <c r="R12" s="200"/>
    </row>
    <row r="13" spans="1:18" ht="31.5" x14ac:dyDescent="0.5">
      <c r="A13" s="17"/>
      <c r="B13" s="18"/>
      <c r="C13" s="18"/>
      <c r="D13" s="18"/>
      <c r="E13" s="18"/>
      <c r="F13" s="18"/>
      <c r="G13" s="29"/>
      <c r="H13" s="29"/>
      <c r="I13" s="29"/>
      <c r="J13" s="18"/>
      <c r="K13" s="29"/>
      <c r="L13" s="29"/>
      <c r="M13" s="27" t="s">
        <v>230</v>
      </c>
      <c r="O13" s="45"/>
      <c r="P13" s="200">
        <f>'C. Quest Parents'!D34</f>
        <v>0</v>
      </c>
      <c r="Q13" s="200"/>
      <c r="R13" s="200"/>
    </row>
    <row r="14" spans="1:18" ht="20.25" x14ac:dyDescent="0.25">
      <c r="A14" s="17"/>
      <c r="B14" s="18"/>
      <c r="C14" s="18"/>
      <c r="D14" s="18"/>
      <c r="E14" s="18"/>
      <c r="F14" s="18"/>
      <c r="G14" s="29"/>
      <c r="H14" s="29"/>
      <c r="I14" s="29"/>
      <c r="J14" s="18"/>
      <c r="K14" s="29"/>
      <c r="L14" s="29"/>
      <c r="M14" s="29"/>
      <c r="N14" s="18"/>
      <c r="O14" s="29"/>
      <c r="P14" s="29"/>
    </row>
    <row r="15" spans="1:18" ht="20.25" x14ac:dyDescent="0.25">
      <c r="A15" s="17"/>
      <c r="B15" s="18"/>
      <c r="C15" s="18"/>
      <c r="D15" s="18"/>
      <c r="E15" s="18"/>
      <c r="F15" s="18"/>
      <c r="G15" s="29"/>
      <c r="H15" s="29"/>
      <c r="I15" s="29"/>
      <c r="J15" s="18"/>
      <c r="K15" s="29"/>
      <c r="L15" s="29"/>
      <c r="M15" s="29"/>
      <c r="N15" s="18"/>
      <c r="O15" s="29"/>
      <c r="P15" s="29"/>
    </row>
    <row r="16" spans="1:18" ht="20.25" x14ac:dyDescent="0.25">
      <c r="A16" s="17"/>
      <c r="B16" s="18"/>
      <c r="C16" s="18"/>
      <c r="D16" s="18">
        <v>0</v>
      </c>
      <c r="E16" s="18"/>
      <c r="F16" s="18"/>
      <c r="G16" s="29"/>
      <c r="H16" s="29"/>
      <c r="I16" s="29"/>
      <c r="J16" s="18"/>
      <c r="K16" s="29"/>
      <c r="L16" s="29"/>
      <c r="M16" s="29"/>
      <c r="N16" s="18"/>
      <c r="O16" s="29"/>
      <c r="P16" s="29"/>
    </row>
    <row r="17" spans="1:18" ht="20.25" x14ac:dyDescent="0.25">
      <c r="A17" s="17"/>
      <c r="B17" s="18"/>
      <c r="C17" s="18"/>
      <c r="D17" s="18"/>
      <c r="E17" s="18"/>
      <c r="F17" s="18"/>
      <c r="G17" s="29"/>
      <c r="H17" s="29"/>
      <c r="I17" s="29"/>
      <c r="J17" s="18"/>
      <c r="K17" s="29"/>
      <c r="L17" s="29"/>
      <c r="M17" s="29"/>
      <c r="N17" s="18"/>
      <c r="O17" s="29"/>
      <c r="P17" s="29"/>
    </row>
    <row r="18" spans="1:18" ht="20.25" x14ac:dyDescent="0.25">
      <c r="A18" s="17"/>
      <c r="B18" s="18"/>
      <c r="C18" s="18"/>
      <c r="D18" s="18"/>
      <c r="E18" s="18"/>
      <c r="F18" s="18"/>
      <c r="G18" s="29"/>
      <c r="H18" s="29"/>
      <c r="I18" s="29"/>
      <c r="J18" s="18"/>
      <c r="K18" s="29"/>
      <c r="L18" s="29"/>
      <c r="M18" s="29"/>
      <c r="N18" s="18"/>
      <c r="O18" s="29"/>
      <c r="P18" s="29"/>
    </row>
    <row r="19" spans="1:18" ht="20.25" x14ac:dyDescent="0.25">
      <c r="A19" s="17"/>
      <c r="B19" s="18"/>
      <c r="C19" s="18"/>
      <c r="D19" s="18"/>
      <c r="E19" s="18"/>
      <c r="F19" s="18"/>
      <c r="G19" s="29"/>
      <c r="H19" s="29"/>
      <c r="I19" s="29"/>
      <c r="J19" s="18"/>
      <c r="K19" s="29"/>
      <c r="L19" s="29"/>
      <c r="M19" s="29"/>
      <c r="N19" s="18"/>
      <c r="O19" s="29"/>
      <c r="P19" s="29"/>
    </row>
    <row r="20" spans="1:18" ht="20.25" x14ac:dyDescent="0.25">
      <c r="A20" s="17"/>
      <c r="B20" s="18"/>
      <c r="C20" s="18"/>
      <c r="D20" s="18"/>
      <c r="E20" s="18"/>
      <c r="F20" s="18"/>
      <c r="G20" s="29"/>
      <c r="H20" s="29"/>
      <c r="I20" s="29"/>
      <c r="J20" s="18"/>
      <c r="K20" s="29"/>
      <c r="L20" s="29"/>
      <c r="M20" s="29"/>
      <c r="N20" s="18"/>
      <c r="O20" s="29"/>
      <c r="P20" s="29"/>
    </row>
    <row r="21" spans="1:18" ht="20.25" x14ac:dyDescent="0.25">
      <c r="A21" s="17"/>
      <c r="B21" s="18"/>
      <c r="C21" s="18"/>
      <c r="D21" s="18"/>
      <c r="E21" s="18"/>
      <c r="F21" s="18"/>
      <c r="G21" s="29"/>
      <c r="H21" s="29"/>
      <c r="I21" s="29"/>
      <c r="J21" s="18"/>
      <c r="K21" s="29"/>
      <c r="L21" s="29"/>
      <c r="M21" s="29"/>
      <c r="N21" s="18"/>
      <c r="O21" s="29"/>
      <c r="P21" s="29"/>
    </row>
    <row r="24" spans="1:18" ht="31.5" customHeight="1" x14ac:dyDescent="0.25">
      <c r="A24" s="203" t="s">
        <v>191</v>
      </c>
      <c r="B24" s="203"/>
      <c r="C24" s="21"/>
      <c r="D24" s="21"/>
      <c r="E24" s="21"/>
      <c r="F24" s="202" t="s">
        <v>231</v>
      </c>
      <c r="G24" s="202"/>
      <c r="H24" s="202"/>
      <c r="I24" s="202"/>
      <c r="J24" s="202"/>
      <c r="K24" s="202"/>
      <c r="L24" s="202"/>
      <c r="M24" s="202"/>
      <c r="N24" s="202"/>
      <c r="O24" s="202"/>
      <c r="P24" s="202"/>
      <c r="Q24" s="202"/>
      <c r="R24" s="202"/>
    </row>
    <row r="25" spans="1:18" ht="57.75" customHeight="1" x14ac:dyDescent="0.25">
      <c r="A25" s="199" t="s">
        <v>197</v>
      </c>
      <c r="B25" s="199"/>
      <c r="C25" s="204" t="s">
        <v>192</v>
      </c>
      <c r="D25" s="204"/>
      <c r="E25" s="204"/>
      <c r="F25" s="204"/>
      <c r="G25" s="204"/>
      <c r="H25" s="204"/>
      <c r="I25" s="204"/>
      <c r="J25" s="204"/>
      <c r="K25" s="204"/>
      <c r="L25" s="204"/>
      <c r="M25" s="204"/>
      <c r="N25" s="204"/>
      <c r="O25" s="204"/>
      <c r="P25" s="204"/>
      <c r="Q25" s="204"/>
      <c r="R25" s="204"/>
    </row>
    <row r="26" spans="1:18" ht="57.75" customHeight="1" x14ac:dyDescent="0.25">
      <c r="A26" s="199" t="s">
        <v>1</v>
      </c>
      <c r="B26" s="199"/>
      <c r="C26" s="204" t="s">
        <v>193</v>
      </c>
      <c r="D26" s="204"/>
      <c r="E26" s="204"/>
      <c r="F26" s="204"/>
      <c r="G26" s="204"/>
      <c r="H26" s="204"/>
      <c r="I26" s="204"/>
      <c r="J26" s="204"/>
      <c r="K26" s="204"/>
      <c r="L26" s="204"/>
      <c r="M26" s="204"/>
      <c r="N26" s="204"/>
      <c r="O26" s="204"/>
      <c r="P26" s="204"/>
      <c r="Q26" s="204"/>
      <c r="R26" s="204"/>
    </row>
    <row r="27" spans="1:18" ht="57.75" customHeight="1" x14ac:dyDescent="0.25">
      <c r="A27" s="199" t="s">
        <v>2</v>
      </c>
      <c r="B27" s="199"/>
      <c r="C27" s="204" t="s">
        <v>195</v>
      </c>
      <c r="D27" s="204"/>
      <c r="E27" s="204"/>
      <c r="F27" s="204"/>
      <c r="G27" s="204"/>
      <c r="H27" s="204"/>
      <c r="I27" s="204"/>
      <c r="J27" s="204"/>
      <c r="K27" s="204"/>
      <c r="L27" s="204"/>
      <c r="M27" s="204"/>
      <c r="N27" s="204"/>
      <c r="O27" s="204"/>
      <c r="P27" s="204"/>
      <c r="Q27" s="204"/>
      <c r="R27" s="204"/>
    </row>
    <row r="28" spans="1:18" ht="57.75" customHeight="1" x14ac:dyDescent="0.25">
      <c r="A28" s="199" t="s">
        <v>198</v>
      </c>
      <c r="B28" s="199"/>
      <c r="C28" s="204" t="s">
        <v>194</v>
      </c>
      <c r="D28" s="204"/>
      <c r="E28" s="204"/>
      <c r="F28" s="204"/>
      <c r="G28" s="204"/>
      <c r="H28" s="204"/>
      <c r="I28" s="204"/>
      <c r="J28" s="204"/>
      <c r="K28" s="204"/>
      <c r="L28" s="204"/>
      <c r="M28" s="204"/>
      <c r="N28" s="204"/>
      <c r="O28" s="204"/>
      <c r="P28" s="204"/>
      <c r="Q28" s="204"/>
      <c r="R28" s="204"/>
    </row>
    <row r="29" spans="1:18" ht="57.75" customHeight="1" x14ac:dyDescent="0.25">
      <c r="A29" s="199" t="s">
        <v>199</v>
      </c>
      <c r="B29" s="199"/>
      <c r="C29" s="204" t="s">
        <v>196</v>
      </c>
      <c r="D29" s="204"/>
      <c r="E29" s="204"/>
      <c r="F29" s="204"/>
      <c r="G29" s="204"/>
      <c r="H29" s="204"/>
      <c r="I29" s="204"/>
      <c r="J29" s="204"/>
      <c r="K29" s="204"/>
      <c r="L29" s="204"/>
      <c r="M29" s="204"/>
      <c r="N29" s="204"/>
      <c r="O29" s="204"/>
      <c r="P29" s="204"/>
      <c r="Q29" s="204"/>
      <c r="R29" s="204"/>
    </row>
  </sheetData>
  <sheetProtection sheet="1" objects="1" scenarios="1"/>
  <mergeCells count="21">
    <mergeCell ref="A1:A2"/>
    <mergeCell ref="B1:E1"/>
    <mergeCell ref="F1:I1"/>
    <mergeCell ref="J1:M1"/>
    <mergeCell ref="N1:Q1"/>
    <mergeCell ref="A29:B29"/>
    <mergeCell ref="P10:R10"/>
    <mergeCell ref="P11:R11"/>
    <mergeCell ref="P12:R12"/>
    <mergeCell ref="P13:R13"/>
    <mergeCell ref="F24:R24"/>
    <mergeCell ref="A24:B24"/>
    <mergeCell ref="A25:B25"/>
    <mergeCell ref="A26:B26"/>
    <mergeCell ref="A27:B27"/>
    <mergeCell ref="A28:B28"/>
    <mergeCell ref="C25:R25"/>
    <mergeCell ref="C26:R26"/>
    <mergeCell ref="C27:R27"/>
    <mergeCell ref="C28:R28"/>
    <mergeCell ref="C29:R29"/>
  </mergeCells>
  <conditionalFormatting sqref="B3:Q7">
    <cfRule type="containsErrors" dxfId="2" priority="1">
      <formula>ISERROR(B3)</formula>
    </cfRule>
  </conditionalFormatting>
  <printOptions horizontalCentered="1" verticalCentered="1"/>
  <pageMargins left="0.70866141732283472" right="0.70866141732283472" top="0.74803149606299213" bottom="0.74803149606299213" header="0.31496062992125984" footer="0.31496062992125984"/>
  <pageSetup paperSize="9" scale="51" fitToHeight="2" orientation="landscape" r:id="rId1"/>
  <headerFooter>
    <oddHeader>&amp;CQUESTIONNAIRE D’AUTO-EVALUATION DE COMPETENCES PARENTALES ET DE LA RELATION FAMILIALE 
Synthèse par groupe thématique</oddHeader>
    <oddFooter>Page &amp;P de &amp;N</oddFooter>
  </headerFooter>
  <ignoredErrors>
    <ignoredError sqref="B3:Q7" formulaRange="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B343AD-66FD-432A-8906-6F9E4CD0517C}">
  <dimension ref="A1:J45"/>
  <sheetViews>
    <sheetView view="pageBreakPreview" topLeftCell="A26" zoomScale="50" zoomScaleNormal="80" zoomScaleSheetLayoutView="50" workbookViewId="0">
      <selection activeCell="E42" sqref="E42:G42"/>
    </sheetView>
  </sheetViews>
  <sheetFormatPr baseColWidth="10" defaultRowHeight="17.25" x14ac:dyDescent="0.3"/>
  <cols>
    <col min="1" max="1" width="20.42578125" style="115" customWidth="1"/>
    <col min="2" max="7" width="52.7109375" style="115" customWidth="1"/>
    <col min="8" max="9" width="16.7109375" style="115" customWidth="1"/>
    <col min="10" max="16384" width="11.42578125" style="115"/>
  </cols>
  <sheetData>
    <row r="1" spans="1:9" ht="21" x14ac:dyDescent="0.3">
      <c r="B1" s="116"/>
      <c r="C1" s="117" t="s">
        <v>232</v>
      </c>
      <c r="D1" s="117">
        <f>'C. Quest Parents'!D31</f>
        <v>0</v>
      </c>
      <c r="E1" s="118">
        <f>'C. Quest Parents'!D32</f>
        <v>0</v>
      </c>
      <c r="F1" s="117">
        <f>'C. Quest Parents'!D33</f>
        <v>0</v>
      </c>
      <c r="G1" s="117">
        <f>'C. Quest Parents'!D34</f>
        <v>0</v>
      </c>
    </row>
    <row r="2" spans="1:9" ht="21" x14ac:dyDescent="0.35">
      <c r="C2" s="22"/>
      <c r="D2" s="117" t="s">
        <v>207</v>
      </c>
      <c r="E2" s="22"/>
      <c r="F2" s="22"/>
      <c r="G2" s="22"/>
    </row>
    <row r="4" spans="1:9" ht="15.95" customHeight="1" x14ac:dyDescent="0.3">
      <c r="A4" s="214" t="s">
        <v>248</v>
      </c>
      <c r="B4" s="212" t="s">
        <v>9</v>
      </c>
      <c r="C4" s="212" t="s">
        <v>220</v>
      </c>
      <c r="D4" s="212" t="s">
        <v>221</v>
      </c>
      <c r="E4" s="119" t="s">
        <v>200</v>
      </c>
      <c r="F4" s="120" t="s">
        <v>201</v>
      </c>
      <c r="G4" s="210" t="s">
        <v>202</v>
      </c>
      <c r="H4" s="210"/>
      <c r="I4" s="211"/>
    </row>
    <row r="5" spans="1:9" ht="15.95" customHeight="1" x14ac:dyDescent="0.3">
      <c r="A5" s="215"/>
      <c r="B5" s="213"/>
      <c r="C5" s="213"/>
      <c r="D5" s="213"/>
      <c r="E5" s="122" t="s">
        <v>204</v>
      </c>
      <c r="F5" s="123" t="s">
        <v>205</v>
      </c>
      <c r="G5" s="124" t="s">
        <v>206</v>
      </c>
      <c r="H5" s="125" t="s">
        <v>249</v>
      </c>
      <c r="I5" s="126" t="s">
        <v>250</v>
      </c>
    </row>
    <row r="6" spans="1:9" ht="65.099999999999994" customHeight="1" x14ac:dyDescent="0.3">
      <c r="A6" s="234" t="s">
        <v>0</v>
      </c>
      <c r="B6" s="127" t="s">
        <v>36</v>
      </c>
      <c r="C6" s="127" t="s">
        <v>37</v>
      </c>
      <c r="D6" s="127" t="s">
        <v>38</v>
      </c>
      <c r="E6" s="128" t="str">
        <f>IF('E. Synthèse compétences'!AK2=1,B6,"")</f>
        <v/>
      </c>
      <c r="F6" s="129" t="str">
        <f>IF('E. Synthèse compétences'!AL2=1,C6,"")</f>
        <v/>
      </c>
      <c r="G6" s="130" t="e">
        <f>IF('E. Synthèse compétences'!AM2&gt;=4,B6,"")</f>
        <v>#DIV/0!</v>
      </c>
      <c r="H6" s="131" t="e">
        <f>IF('E. Synthèse compétences'!AM2&gt;=4,'E. Synthèse compétences'!H2,"")</f>
        <v>#DIV/0!</v>
      </c>
      <c r="I6" s="132" t="e">
        <f>IF('E. Synthèse compétences'!AM2&gt;=4,'E. Synthèse compétences'!L2,"")</f>
        <v>#DIV/0!</v>
      </c>
    </row>
    <row r="7" spans="1:9" ht="65.099999999999994" customHeight="1" x14ac:dyDescent="0.3">
      <c r="A7" s="235"/>
      <c r="B7" s="133" t="s">
        <v>40</v>
      </c>
      <c r="C7" s="133" t="s">
        <v>41</v>
      </c>
      <c r="D7" s="133" t="s">
        <v>42</v>
      </c>
      <c r="E7" s="134" t="str">
        <f>IF('E. Synthèse compétences'!AK3=1,B7,"")</f>
        <v/>
      </c>
      <c r="F7" s="135" t="str">
        <f>IF('E. Synthèse compétences'!AL3=1,C7,"")</f>
        <v/>
      </c>
      <c r="G7" s="136" t="e">
        <f>IF('E. Synthèse compétences'!AM3&gt;=4,B7,"")</f>
        <v>#DIV/0!</v>
      </c>
      <c r="H7" s="137" t="e">
        <f>IF('E. Synthèse compétences'!AM3&gt;=4,'E. Synthèse compétences'!H3,"")</f>
        <v>#DIV/0!</v>
      </c>
      <c r="I7" s="138" t="e">
        <f>IF('E. Synthèse compétences'!AM3&gt;=4,'E. Synthèse compétences'!L3,"")</f>
        <v>#DIV/0!</v>
      </c>
    </row>
    <row r="8" spans="1:9" ht="65.099999999999994" customHeight="1" x14ac:dyDescent="0.3">
      <c r="A8" s="235"/>
      <c r="B8" s="133" t="s">
        <v>44</v>
      </c>
      <c r="C8" s="133" t="s">
        <v>45</v>
      </c>
      <c r="D8" s="133" t="s">
        <v>47</v>
      </c>
      <c r="E8" s="134" t="str">
        <f>IF('E. Synthèse compétences'!AK4=1,B8,"")</f>
        <v/>
      </c>
      <c r="F8" s="135" t="str">
        <f>IF('E. Synthèse compétences'!AL4=1,C8,"")</f>
        <v/>
      </c>
      <c r="G8" s="136" t="e">
        <f>IF('E. Synthèse compétences'!AM4&gt;=4,B8,"")</f>
        <v>#DIV/0!</v>
      </c>
      <c r="H8" s="137" t="e">
        <f>IF('E. Synthèse compétences'!AM4&gt;=4,'E. Synthèse compétences'!H4,"")</f>
        <v>#DIV/0!</v>
      </c>
      <c r="I8" s="138" t="e">
        <f>IF('E. Synthèse compétences'!AM4&gt;=4,'E. Synthèse compétences'!L4,"")</f>
        <v>#DIV/0!</v>
      </c>
    </row>
    <row r="9" spans="1:9" ht="65.099999999999994" customHeight="1" x14ac:dyDescent="0.3">
      <c r="A9" s="236"/>
      <c r="B9" s="139" t="s">
        <v>277</v>
      </c>
      <c r="C9" s="139" t="s">
        <v>50</v>
      </c>
      <c r="D9" s="139" t="s">
        <v>222</v>
      </c>
      <c r="E9" s="140" t="str">
        <f>IF('E. Synthèse compétences'!AK5=1,B9,"")</f>
        <v/>
      </c>
      <c r="F9" s="141" t="str">
        <f>IF('E. Synthèse compétences'!AL5=1,C9,"")</f>
        <v/>
      </c>
      <c r="G9" s="142" t="e">
        <f>IF('E. Synthèse compétences'!AM5&gt;=4,B9,"")</f>
        <v>#DIV/0!</v>
      </c>
      <c r="H9" s="143" t="e">
        <f>IF('E. Synthèse compétences'!AM5&gt;=4,'E. Synthèse compétences'!H5,"")</f>
        <v>#DIV/0!</v>
      </c>
      <c r="I9" s="144" t="e">
        <f>IF('E. Synthèse compétences'!AM5&gt;=4,'E. Synthèse compétences'!L5,"")</f>
        <v>#DIV/0!</v>
      </c>
    </row>
    <row r="10" spans="1:9" ht="65.099999999999994" customHeight="1" x14ac:dyDescent="0.3">
      <c r="A10" s="237" t="s">
        <v>1</v>
      </c>
      <c r="B10" s="127" t="s">
        <v>54</v>
      </c>
      <c r="C10" s="127" t="s">
        <v>55</v>
      </c>
      <c r="D10" s="127" t="s">
        <v>55</v>
      </c>
      <c r="E10" s="128" t="str">
        <f>IF('E. Synthèse compétences'!AK6=1,B10,"")</f>
        <v/>
      </c>
      <c r="F10" s="129" t="str">
        <f>IF('E. Synthèse compétences'!AL6=1,C10,"")</f>
        <v/>
      </c>
      <c r="G10" s="130" t="str">
        <f>IF('E. Synthèse compétences'!AM6&gt;=4,B10,"")</f>
        <v/>
      </c>
      <c r="H10" s="131" t="str">
        <f>IF('E. Synthèse compétences'!AM6&gt;=4,'E. Synthèse compétences'!H6,"")</f>
        <v/>
      </c>
      <c r="I10" s="132" t="str">
        <f>IF('E. Synthèse compétences'!AM6&gt;=4,'E. Synthèse compétences'!L6,"")</f>
        <v/>
      </c>
    </row>
    <row r="11" spans="1:9" ht="65.099999999999994" customHeight="1" x14ac:dyDescent="0.3">
      <c r="A11" s="238"/>
      <c r="B11" s="133" t="s">
        <v>275</v>
      </c>
      <c r="C11" s="133" t="s">
        <v>57</v>
      </c>
      <c r="D11" s="133" t="s">
        <v>58</v>
      </c>
      <c r="E11" s="134" t="str">
        <f>IF('E. Synthèse compétences'!AK7=1,B11,"")</f>
        <v/>
      </c>
      <c r="F11" s="135" t="str">
        <f>IF('E. Synthèse compétences'!AL7=1,C11,"")</f>
        <v/>
      </c>
      <c r="G11" s="136" t="e">
        <f>IF('E. Synthèse compétences'!AM7&gt;=4,B11,"")</f>
        <v>#DIV/0!</v>
      </c>
      <c r="H11" s="137" t="e">
        <f>IF('E. Synthèse compétences'!AM7&gt;=4,'E. Synthèse compétences'!H7,"")</f>
        <v>#DIV/0!</v>
      </c>
      <c r="I11" s="138" t="e">
        <f>IF('E. Synthèse compétences'!AM7&gt;=4,'E. Synthèse compétences'!L7,"")</f>
        <v>#DIV/0!</v>
      </c>
    </row>
    <row r="12" spans="1:9" ht="65.099999999999994" customHeight="1" x14ac:dyDescent="0.3">
      <c r="A12" s="238"/>
      <c r="B12" s="133" t="s">
        <v>276</v>
      </c>
      <c r="C12" s="133" t="s">
        <v>60</v>
      </c>
      <c r="D12" s="133" t="s">
        <v>61</v>
      </c>
      <c r="E12" s="134" t="str">
        <f>IF('E. Synthèse compétences'!AK8=1,B12,"")</f>
        <v/>
      </c>
      <c r="F12" s="135" t="str">
        <f>IF('E. Synthèse compétences'!AL8=1,C12,"")</f>
        <v/>
      </c>
      <c r="G12" s="136" t="e">
        <f>IF('E. Synthèse compétences'!AM8&gt;=4,B12,"")</f>
        <v>#DIV/0!</v>
      </c>
      <c r="H12" s="137" t="e">
        <f>IF('E. Synthèse compétences'!AM8&gt;=4,'E. Synthèse compétences'!H8,"")</f>
        <v>#DIV/0!</v>
      </c>
      <c r="I12" s="138" t="e">
        <f>IF('E. Synthèse compétences'!AM8&gt;=4,'E. Synthèse compétences'!L8,"")</f>
        <v>#DIV/0!</v>
      </c>
    </row>
    <row r="13" spans="1:9" ht="65.099999999999994" customHeight="1" x14ac:dyDescent="0.3">
      <c r="A13" s="239"/>
      <c r="B13" s="139" t="s">
        <v>63</v>
      </c>
      <c r="C13" s="139" t="s">
        <v>64</v>
      </c>
      <c r="D13" s="139" t="s">
        <v>223</v>
      </c>
      <c r="E13" s="140" t="str">
        <f>IF('E. Synthèse compétences'!AK9=1,B13,"")</f>
        <v/>
      </c>
      <c r="F13" s="141" t="str">
        <f>IF('E. Synthèse compétences'!AL9=1,C13,"")</f>
        <v/>
      </c>
      <c r="G13" s="142" t="e">
        <f>IF('E. Synthèse compétences'!AM9&gt;=4,B13,"")</f>
        <v>#DIV/0!</v>
      </c>
      <c r="H13" s="143" t="e">
        <f>IF('E. Synthèse compétences'!AM9&gt;=4,'E. Synthèse compétences'!H9,"")</f>
        <v>#DIV/0!</v>
      </c>
      <c r="I13" s="144" t="e">
        <f>IF('E. Synthèse compétences'!AM9&gt;=4,'E. Synthèse compétences'!L9,"")</f>
        <v>#DIV/0!</v>
      </c>
    </row>
    <row r="14" spans="1:9" ht="65.099999999999994" customHeight="1" x14ac:dyDescent="0.3">
      <c r="A14" s="237" t="s">
        <v>2</v>
      </c>
      <c r="B14" s="127" t="s">
        <v>219</v>
      </c>
      <c r="C14" s="127" t="s">
        <v>89</v>
      </c>
      <c r="D14" s="127" t="s">
        <v>90</v>
      </c>
      <c r="E14" s="128" t="str">
        <f>IF('E. Synthèse compétences'!AK10=1,B14,"")</f>
        <v/>
      </c>
      <c r="F14" s="129" t="str">
        <f>IF('E. Synthèse compétences'!AL10=1,C14,"")</f>
        <v/>
      </c>
      <c r="G14" s="130" t="e">
        <f>IF('E. Synthèse compétences'!AM10&gt;=4,B14,"")</f>
        <v>#DIV/0!</v>
      </c>
      <c r="H14" s="131" t="e">
        <f>IF('E. Synthèse compétences'!AM10&gt;=4,'E. Synthèse compétences'!H10,"")</f>
        <v>#DIV/0!</v>
      </c>
      <c r="I14" s="132" t="e">
        <f>IF('E. Synthèse compétences'!AM10&gt;=4,'E. Synthèse compétences'!L10,"")</f>
        <v>#DIV/0!</v>
      </c>
    </row>
    <row r="15" spans="1:9" ht="65.099999999999994" customHeight="1" x14ac:dyDescent="0.3">
      <c r="A15" s="238"/>
      <c r="B15" s="133" t="s">
        <v>278</v>
      </c>
      <c r="C15" s="133" t="s">
        <v>92</v>
      </c>
      <c r="D15" s="133" t="s">
        <v>93</v>
      </c>
      <c r="E15" s="134" t="str">
        <f>IF('E. Synthèse compétences'!AK11=1,B15,"")</f>
        <v/>
      </c>
      <c r="F15" s="135" t="str">
        <f>IF('E. Synthèse compétences'!AL11=1,C15,"")</f>
        <v/>
      </c>
      <c r="G15" s="136" t="str">
        <f>IF('E. Synthèse compétences'!AM11&gt;=4,B15,"")</f>
        <v/>
      </c>
      <c r="H15" s="137" t="str">
        <f>IF('E. Synthèse compétences'!AM11&gt;=4,'E. Synthèse compétences'!H11,"")</f>
        <v/>
      </c>
      <c r="I15" s="138" t="str">
        <f>IF('E. Synthèse compétences'!AM11&gt;=4,'E. Synthèse compétences'!L11,"")</f>
        <v/>
      </c>
    </row>
    <row r="16" spans="1:9" ht="65.099999999999994" customHeight="1" x14ac:dyDescent="0.3">
      <c r="A16" s="238"/>
      <c r="B16" s="133" t="s">
        <v>279</v>
      </c>
      <c r="C16" s="133" t="s">
        <v>95</v>
      </c>
      <c r="D16" s="133" t="s">
        <v>96</v>
      </c>
      <c r="E16" s="134" t="str">
        <f>IF('E. Synthèse compétences'!AK12=1,B16,"")</f>
        <v/>
      </c>
      <c r="F16" s="135" t="str">
        <f>IF('E. Synthèse compétences'!AL12=1,C16,"")</f>
        <v/>
      </c>
      <c r="G16" s="136" t="e">
        <f>IF('E. Synthèse compétences'!AM12&gt;=4,B16,"")</f>
        <v>#DIV/0!</v>
      </c>
      <c r="H16" s="137" t="e">
        <f>IF('E. Synthèse compétences'!AM12&gt;=4,'E. Synthèse compétences'!H12,"")</f>
        <v>#DIV/0!</v>
      </c>
      <c r="I16" s="138" t="e">
        <f>IF('E. Synthèse compétences'!AM12&gt;=4,'E. Synthèse compétences'!L12,"")</f>
        <v>#DIV/0!</v>
      </c>
    </row>
    <row r="17" spans="1:10" ht="65.099999999999994" customHeight="1" x14ac:dyDescent="0.3">
      <c r="A17" s="239"/>
      <c r="B17" s="139" t="s">
        <v>280</v>
      </c>
      <c r="C17" s="139" t="s">
        <v>99</v>
      </c>
      <c r="D17" s="139" t="s">
        <v>100</v>
      </c>
      <c r="E17" s="140" t="str">
        <f>IF('E. Synthèse compétences'!AK13=1,B17,"")</f>
        <v/>
      </c>
      <c r="F17" s="141" t="str">
        <f>IF('E. Synthèse compétences'!AL13=1,C17,"")</f>
        <v/>
      </c>
      <c r="G17" s="142" t="e">
        <f>IF('E. Synthèse compétences'!AM13&gt;=4,B17,"")</f>
        <v>#DIV/0!</v>
      </c>
      <c r="H17" s="143" t="e">
        <f>IF('E. Synthèse compétences'!AM13&gt;=4,'E. Synthèse compétences'!H13,"")</f>
        <v>#DIV/0!</v>
      </c>
      <c r="I17" s="144" t="e">
        <f>IF('E. Synthèse compétences'!AM13&gt;=4,'E. Synthèse compétences'!L13,"")</f>
        <v>#DIV/0!</v>
      </c>
    </row>
    <row r="18" spans="1:10" ht="65.099999999999994" customHeight="1" x14ac:dyDescent="0.3">
      <c r="A18" s="234" t="s">
        <v>3</v>
      </c>
      <c r="B18" s="127" t="s">
        <v>68</v>
      </c>
      <c r="C18" s="127" t="s">
        <v>69</v>
      </c>
      <c r="D18" s="127" t="s">
        <v>70</v>
      </c>
      <c r="E18" s="128" t="str">
        <f>IF('E. Synthèse compétences'!AK14=1,B18,"")</f>
        <v/>
      </c>
      <c r="F18" s="129" t="str">
        <f>IF('E. Synthèse compétences'!AL14=1,C18,"")</f>
        <v/>
      </c>
      <c r="G18" s="130" t="e">
        <f>IF('E. Synthèse compétences'!AM14&gt;=4,B18,"")</f>
        <v>#DIV/0!</v>
      </c>
      <c r="H18" s="131" t="e">
        <f>IF('E. Synthèse compétences'!AM14&gt;=4,'E. Synthèse compétences'!H14,"")</f>
        <v>#DIV/0!</v>
      </c>
      <c r="I18" s="132" t="e">
        <f>IF('E. Synthèse compétences'!AM14&gt;=4,'E. Synthèse compétences'!L14,"")</f>
        <v>#DIV/0!</v>
      </c>
      <c r="J18" s="65"/>
    </row>
    <row r="19" spans="1:10" ht="65.099999999999994" customHeight="1" x14ac:dyDescent="0.3">
      <c r="A19" s="235"/>
      <c r="B19" s="133" t="s">
        <v>209</v>
      </c>
      <c r="C19" s="133" t="s">
        <v>73</v>
      </c>
      <c r="D19" s="221" t="s">
        <v>74</v>
      </c>
      <c r="E19" s="134" t="str">
        <f>IF('E. Synthèse compétences'!AK15=1,B19,"")</f>
        <v/>
      </c>
      <c r="F19" s="135" t="str">
        <f>IF('E. Synthèse compétences'!AL15=1,C19,"")</f>
        <v/>
      </c>
      <c r="G19" s="136" t="e">
        <f>IF('E. Synthèse compétences'!AM15&gt;=4,B19,"")</f>
        <v>#DIV/0!</v>
      </c>
      <c r="H19" s="137" t="e">
        <f>IF('E. Synthèse compétences'!AM15&gt;=4,'E. Synthèse compétences'!H15,"")</f>
        <v>#DIV/0!</v>
      </c>
      <c r="I19" s="138" t="e">
        <f>IF('E. Synthèse compétences'!AM15&gt;=4,'E. Synthèse compétences'!L15,"")</f>
        <v>#DIV/0!</v>
      </c>
      <c r="J19" s="65"/>
    </row>
    <row r="20" spans="1:10" ht="65.099999999999994" customHeight="1" x14ac:dyDescent="0.3">
      <c r="A20" s="235"/>
      <c r="B20" s="133" t="s">
        <v>208</v>
      </c>
      <c r="C20" s="133" t="s">
        <v>76</v>
      </c>
      <c r="D20" s="221"/>
      <c r="E20" s="134" t="str">
        <f>IF('E. Synthèse compétences'!AK17=1,B20,"")</f>
        <v/>
      </c>
      <c r="F20" s="135" t="str">
        <f>IF('E. Synthèse compétences'!AL17=1,C20,"")</f>
        <v/>
      </c>
      <c r="G20" s="136" t="e">
        <f>IF('E. Synthèse compétences'!AM17&gt;=4,B20,"")</f>
        <v>#DIV/0!</v>
      </c>
      <c r="H20" s="137" t="e">
        <f>IF('E. Synthèse compétences'!AM17&gt;=4,'E. Synthèse compétences'!H17,"")</f>
        <v>#DIV/0!</v>
      </c>
      <c r="I20" s="138" t="e">
        <f>IF('E. Synthèse compétences'!AM17&gt;=4,'E. Synthèse compétences'!L17,"")</f>
        <v>#DIV/0!</v>
      </c>
      <c r="J20" s="65"/>
    </row>
    <row r="21" spans="1:10" ht="65.099999999999994" customHeight="1" x14ac:dyDescent="0.3">
      <c r="A21" s="235"/>
      <c r="B21" s="133" t="s">
        <v>210</v>
      </c>
      <c r="C21" s="133" t="s">
        <v>77</v>
      </c>
      <c r="D21" s="133" t="s">
        <v>78</v>
      </c>
      <c r="E21" s="134" t="str">
        <f>IF('E. Synthèse compétences'!AK18=1,B21,"")</f>
        <v/>
      </c>
      <c r="F21" s="135" t="str">
        <f>IF('E. Synthèse compétences'!AL18=1,C21,"")</f>
        <v/>
      </c>
      <c r="G21" s="136" t="e">
        <f>IF('E. Synthèse compétences'!AM18&gt;=4,B21,"")</f>
        <v>#DIV/0!</v>
      </c>
      <c r="H21" s="137" t="e">
        <f>IF('E. Synthèse compétences'!AM18&gt;=4,'E. Synthèse compétences'!H18,"")</f>
        <v>#DIV/0!</v>
      </c>
      <c r="I21" s="138" t="e">
        <f>IF('E. Synthèse compétences'!AM18&gt;=4,'E. Synthèse compétences'!L18,"")</f>
        <v>#DIV/0!</v>
      </c>
      <c r="J21" s="65"/>
    </row>
    <row r="22" spans="1:10" ht="65.099999999999994" customHeight="1" x14ac:dyDescent="0.3">
      <c r="A22" s="235"/>
      <c r="B22" s="133" t="s">
        <v>211</v>
      </c>
      <c r="C22" s="133" t="s">
        <v>81</v>
      </c>
      <c r="D22" s="133" t="s">
        <v>83</v>
      </c>
      <c r="E22" s="134" t="str">
        <f>IF('E. Synthèse compétences'!AK19=1,B22,"")</f>
        <v/>
      </c>
      <c r="F22" s="135" t="str">
        <f>IF('E. Synthèse compétences'!AL19=1,C22,"")</f>
        <v/>
      </c>
      <c r="G22" s="136" t="e">
        <f>IF('E. Synthèse compétences'!AM19&gt;=4,B22,"")</f>
        <v>#DIV/0!</v>
      </c>
      <c r="H22" s="137" t="e">
        <f>IF('E. Synthèse compétences'!AM19&gt;=4,'E. Synthèse compétences'!H19,"")</f>
        <v>#DIV/0!</v>
      </c>
      <c r="I22" s="138" t="e">
        <f>IF('E. Synthèse compétences'!AM19&gt;=4,'E. Synthèse compétences'!L19,"")</f>
        <v>#DIV/0!</v>
      </c>
      <c r="J22" s="65"/>
    </row>
    <row r="23" spans="1:10" ht="65.099999999999994" customHeight="1" x14ac:dyDescent="0.3">
      <c r="A23" s="236"/>
      <c r="B23" s="139" t="s">
        <v>212</v>
      </c>
      <c r="C23" s="139" t="s">
        <v>85</v>
      </c>
      <c r="D23" s="139" t="s">
        <v>86</v>
      </c>
      <c r="E23" s="140" t="str">
        <f>IF('E. Synthèse compétences'!AK20=1,B23,"")</f>
        <v/>
      </c>
      <c r="F23" s="141" t="str">
        <f>IF('E. Synthèse compétences'!AL20=1,C23,"")</f>
        <v/>
      </c>
      <c r="G23" s="142" t="e">
        <f>IF('E. Synthèse compétences'!AM20&gt;=4,B23,"")</f>
        <v>#DIV/0!</v>
      </c>
      <c r="H23" s="143" t="e">
        <f>IF('E. Synthèse compétences'!AM20&gt;=4,'E. Synthèse compétences'!H20,"")</f>
        <v>#DIV/0!</v>
      </c>
      <c r="I23" s="144" t="e">
        <f>IF('E. Synthèse compétences'!AM20&gt;=4,'E. Synthèse compétences'!L20,"")</f>
        <v>#DIV/0!</v>
      </c>
      <c r="J23" s="65"/>
    </row>
    <row r="24" spans="1:10" ht="15.95" customHeight="1" x14ac:dyDescent="0.3">
      <c r="A24" s="214" t="s">
        <v>248</v>
      </c>
      <c r="B24" s="212" t="s">
        <v>9</v>
      </c>
      <c r="C24" s="212" t="s">
        <v>220</v>
      </c>
      <c r="D24" s="212" t="s">
        <v>221</v>
      </c>
      <c r="E24" s="119" t="s">
        <v>200</v>
      </c>
      <c r="F24" s="120" t="s">
        <v>201</v>
      </c>
      <c r="G24" s="121" t="s">
        <v>202</v>
      </c>
      <c r="H24" s="145"/>
      <c r="I24" s="146"/>
    </row>
    <row r="25" spans="1:10" ht="15.95" customHeight="1" x14ac:dyDescent="0.3">
      <c r="A25" s="215"/>
      <c r="B25" s="213"/>
      <c r="C25" s="213"/>
      <c r="D25" s="213"/>
      <c r="E25" s="122" t="s">
        <v>204</v>
      </c>
      <c r="F25" s="123" t="s">
        <v>205</v>
      </c>
      <c r="G25" s="123" t="s">
        <v>206</v>
      </c>
      <c r="H25" s="147"/>
      <c r="I25" s="148"/>
    </row>
    <row r="26" spans="1:10" ht="65.099999999999994" customHeight="1" x14ac:dyDescent="0.3">
      <c r="A26" s="234" t="s">
        <v>4</v>
      </c>
      <c r="B26" s="127" t="s">
        <v>102</v>
      </c>
      <c r="C26" s="127" t="s">
        <v>103</v>
      </c>
      <c r="D26" s="127" t="s">
        <v>104</v>
      </c>
      <c r="E26" s="128" t="str">
        <f>IF('E. Synthèse compétences'!AK21=1,B26,"")</f>
        <v/>
      </c>
      <c r="F26" s="129" t="str">
        <f>IF('E. Synthèse compétences'!AL21=1,C26,"")</f>
        <v/>
      </c>
      <c r="G26" s="130" t="e">
        <f>IF('E. Synthèse compétences'!AM21&gt;=4,B26,"")</f>
        <v>#DIV/0!</v>
      </c>
      <c r="H26" s="131" t="e">
        <f>IF('E. Synthèse compétences'!AM21&gt;=4,'E. Synthèse compétences'!H21,"")</f>
        <v>#DIV/0!</v>
      </c>
      <c r="I26" s="132" t="e">
        <f>IF('E. Synthèse compétences'!AM21&gt;=4,'E. Synthèse compétences'!L21,"")</f>
        <v>#DIV/0!</v>
      </c>
      <c r="J26" s="65"/>
    </row>
    <row r="27" spans="1:10" ht="65.099999999999994" customHeight="1" x14ac:dyDescent="0.3">
      <c r="A27" s="235"/>
      <c r="B27" s="133" t="s">
        <v>218</v>
      </c>
      <c r="C27" s="133" t="s">
        <v>107</v>
      </c>
      <c r="D27" s="133" t="s">
        <v>108</v>
      </c>
      <c r="E27" s="134" t="str">
        <f>IF('E. Synthèse compétences'!AK22=1,B27,"")</f>
        <v/>
      </c>
      <c r="F27" s="135" t="str">
        <f>IF('E. Synthèse compétences'!AL22=1,C27,"")</f>
        <v/>
      </c>
      <c r="G27" s="136" t="e">
        <f>IF('E. Synthèse compétences'!AM22&gt;=4,B27,"")</f>
        <v>#DIV/0!</v>
      </c>
      <c r="H27" s="137" t="e">
        <f>IF('E. Synthèse compétences'!AM22&gt;=4,'E. Synthèse compétences'!H22,"")</f>
        <v>#DIV/0!</v>
      </c>
      <c r="I27" s="138" t="e">
        <f>IF('E. Synthèse compétences'!AM22&gt;=4,'E. Synthèse compétences'!L22,"")</f>
        <v>#DIV/0!</v>
      </c>
      <c r="J27" s="65"/>
    </row>
    <row r="28" spans="1:10" ht="65.099999999999994" customHeight="1" x14ac:dyDescent="0.3">
      <c r="A28" s="235"/>
      <c r="B28" s="133" t="s">
        <v>213</v>
      </c>
      <c r="C28" s="133" t="s">
        <v>111</v>
      </c>
      <c r="D28" s="133" t="s">
        <v>112</v>
      </c>
      <c r="E28" s="134" t="str">
        <f>IF('E. Synthèse compétences'!AK23=1,B28,"")</f>
        <v/>
      </c>
      <c r="F28" s="135" t="str">
        <f>IF('E. Synthèse compétences'!AL23=1,C28,"")</f>
        <v/>
      </c>
      <c r="G28" s="136" t="e">
        <f>IF('E. Synthèse compétences'!AM23&gt;=4,B28,"")</f>
        <v>#DIV/0!</v>
      </c>
      <c r="H28" s="137" t="e">
        <f>IF('E. Synthèse compétences'!AM23&gt;=4,'E. Synthèse compétences'!H23,"")</f>
        <v>#DIV/0!</v>
      </c>
      <c r="I28" s="138" t="e">
        <f>IF('E. Synthèse compétences'!AM23&gt;=4,'E. Synthèse compétences'!L23,"")</f>
        <v>#DIV/0!</v>
      </c>
      <c r="J28" s="65"/>
    </row>
    <row r="29" spans="1:10" ht="65.099999999999994" customHeight="1" x14ac:dyDescent="0.3">
      <c r="A29" s="235"/>
      <c r="B29" s="133" t="s">
        <v>214</v>
      </c>
      <c r="C29" s="133" t="s">
        <v>114</v>
      </c>
      <c r="D29" s="133" t="s">
        <v>115</v>
      </c>
      <c r="E29" s="134" t="str">
        <f>IF('E. Synthèse compétences'!AK24=1,B29,"")</f>
        <v/>
      </c>
      <c r="F29" s="135" t="str">
        <f>IF('E. Synthèse compétences'!AL24=1,C29,"")</f>
        <v/>
      </c>
      <c r="G29" s="136" t="e">
        <f>IF('E. Synthèse compétences'!AM24&gt;=4,B29,"")</f>
        <v>#DIV/0!</v>
      </c>
      <c r="H29" s="137" t="e">
        <f>IF('E. Synthèse compétences'!AM24&gt;=4,'E. Synthèse compétences'!H24,"")</f>
        <v>#DIV/0!</v>
      </c>
      <c r="I29" s="138" t="e">
        <f>IF('E. Synthèse compétences'!AM24&gt;=4,'E. Synthèse compétences'!L24,"")</f>
        <v>#DIV/0!</v>
      </c>
      <c r="J29" s="65"/>
    </row>
    <row r="30" spans="1:10" ht="65.099999999999994" customHeight="1" x14ac:dyDescent="0.3">
      <c r="A30" s="235"/>
      <c r="B30" s="133" t="s">
        <v>117</v>
      </c>
      <c r="C30" s="133" t="s">
        <v>118</v>
      </c>
      <c r="D30" s="133" t="s">
        <v>119</v>
      </c>
      <c r="E30" s="134" t="str">
        <f>IF('E. Synthèse compétences'!AK25=1,B30,"")</f>
        <v/>
      </c>
      <c r="F30" s="135" t="str">
        <f>IF('E. Synthèse compétences'!AL25=1,C30,"")</f>
        <v/>
      </c>
      <c r="G30" s="136" t="e">
        <f>IF('E. Synthèse compétences'!AM25&gt;=4,B30,"")</f>
        <v>#DIV/0!</v>
      </c>
      <c r="H30" s="137" t="e">
        <f>IF('E. Synthèse compétences'!AM25&gt;=4,'E. Synthèse compétences'!H25,"")</f>
        <v>#DIV/0!</v>
      </c>
      <c r="I30" s="138" t="e">
        <f>IF('E. Synthèse compétences'!AM25&gt;=4,'E. Synthèse compétences'!L25,"")</f>
        <v>#DIV/0!</v>
      </c>
      <c r="J30" s="65"/>
    </row>
    <row r="31" spans="1:10" ht="65.099999999999994" customHeight="1" x14ac:dyDescent="0.3">
      <c r="A31" s="235"/>
      <c r="B31" s="133" t="s">
        <v>121</v>
      </c>
      <c r="C31" s="133" t="s">
        <v>122</v>
      </c>
      <c r="D31" s="133" t="s">
        <v>124</v>
      </c>
      <c r="E31" s="134" t="str">
        <f>IF('E. Synthèse compétences'!AK26=1,B31,"")</f>
        <v/>
      </c>
      <c r="F31" s="135" t="str">
        <f>IF('E. Synthèse compétences'!AL26=1,C31,"")</f>
        <v/>
      </c>
      <c r="G31" s="136" t="e">
        <f>IF('E. Synthèse compétences'!AM26&gt;=4,B31,"")</f>
        <v>#DIV/0!</v>
      </c>
      <c r="H31" s="137" t="e">
        <f>IF('E. Synthèse compétences'!AM26&gt;=4,'E. Synthèse compétences'!H26,"")</f>
        <v>#DIV/0!</v>
      </c>
      <c r="I31" s="138" t="e">
        <f>IF('E. Synthèse compétences'!AM26&gt;=4,'E. Synthèse compétences'!L26,"")</f>
        <v>#DIV/0!</v>
      </c>
      <c r="J31" s="65"/>
    </row>
    <row r="32" spans="1:10" ht="65.099999999999994" customHeight="1" x14ac:dyDescent="0.3">
      <c r="A32" s="235"/>
      <c r="B32" s="133" t="s">
        <v>217</v>
      </c>
      <c r="C32" s="221" t="s">
        <v>127</v>
      </c>
      <c r="D32" s="133" t="s">
        <v>129</v>
      </c>
      <c r="E32" s="134" t="str">
        <f>IF('E. Synthèse compétences'!AK27=1,B32,"")</f>
        <v/>
      </c>
      <c r="F32" s="135" t="str">
        <f>IF('E. Synthèse compétences'!AL27=1,C32,"")</f>
        <v/>
      </c>
      <c r="G32" s="136" t="e">
        <f>IF('E. Synthèse compétences'!AM27&gt;=4,B32,"")</f>
        <v>#DIV/0!</v>
      </c>
      <c r="H32" s="137" t="e">
        <f>IF('E. Synthèse compétences'!AM27&gt;=4,'E. Synthèse compétences'!H27,"")</f>
        <v>#DIV/0!</v>
      </c>
      <c r="I32" s="138" t="e">
        <f>IF('E. Synthèse compétences'!AM27&gt;=4,'E. Synthèse compétences'!L27,"")</f>
        <v>#DIV/0!</v>
      </c>
      <c r="J32" s="65"/>
    </row>
    <row r="33" spans="1:10" ht="65.099999999999994" customHeight="1" x14ac:dyDescent="0.3">
      <c r="A33" s="236"/>
      <c r="B33" s="139" t="s">
        <v>216</v>
      </c>
      <c r="C33" s="222"/>
      <c r="D33" s="139" t="s">
        <v>131</v>
      </c>
      <c r="E33" s="140" t="str">
        <f>IF('E. Synthèse compétences'!AK28=1,B33,"")</f>
        <v/>
      </c>
      <c r="F33" s="141" t="str">
        <f>IF('E. Synthèse compétences'!AL28=1,C33,"")</f>
        <v/>
      </c>
      <c r="G33" s="142" t="e">
        <f>IF('E. Synthèse compétences'!AM28&gt;=4,B33,"")</f>
        <v>#DIV/0!</v>
      </c>
      <c r="H33" s="143" t="e">
        <f>IF('E. Synthèse compétences'!AM28&gt;=4,'E. Synthèse compétences'!H28,"")</f>
        <v>#DIV/0!</v>
      </c>
      <c r="I33" s="144" t="e">
        <f>IF('E. Synthèse compétences'!AM28&gt;=4,'E. Synthèse compétences'!L28,"")</f>
        <v>#DIV/0!</v>
      </c>
      <c r="J33" s="65"/>
    </row>
    <row r="34" spans="1:10" ht="15.75" customHeight="1" x14ac:dyDescent="0.3">
      <c r="A34" s="149"/>
      <c r="G34" s="150"/>
    </row>
    <row r="35" spans="1:10" x14ac:dyDescent="0.3">
      <c r="B35" s="223" t="s">
        <v>203</v>
      </c>
      <c r="C35" s="223"/>
      <c r="D35" s="224"/>
      <c r="E35" s="151" t="s">
        <v>174</v>
      </c>
      <c r="F35" s="152" t="s">
        <v>175</v>
      </c>
      <c r="G35" s="153" t="s">
        <v>176</v>
      </c>
    </row>
    <row r="36" spans="1:10" ht="30.75" customHeight="1" x14ac:dyDescent="0.3">
      <c r="B36" s="218" t="s">
        <v>31</v>
      </c>
      <c r="C36" s="219"/>
      <c r="D36" s="220"/>
      <c r="E36" s="154">
        <f>'C. Quest Parents'!D27</f>
        <v>0</v>
      </c>
      <c r="F36" s="155">
        <f>'C. Quest Parents'!E27</f>
        <v>0</v>
      </c>
      <c r="G36" s="156">
        <f>'D. Quest Enfants'!D27</f>
        <v>0</v>
      </c>
    </row>
    <row r="37" spans="1:10" ht="30.75" customHeight="1" x14ac:dyDescent="0.3">
      <c r="B37" s="218"/>
      <c r="C37" s="219"/>
      <c r="D37" s="220"/>
      <c r="E37" s="157">
        <f>'C. Quest Parents'!D28</f>
        <v>0</v>
      </c>
      <c r="F37" s="158">
        <f>'C. Quest Parents'!E28</f>
        <v>0</v>
      </c>
      <c r="G37" s="159">
        <f>'D. Quest Enfants'!D28</f>
        <v>0</v>
      </c>
    </row>
    <row r="38" spans="1:10" ht="30.75" customHeight="1" x14ac:dyDescent="0.3">
      <c r="B38" s="218" t="s">
        <v>32</v>
      </c>
      <c r="C38" s="219"/>
      <c r="D38" s="220"/>
      <c r="E38" s="157">
        <f>'C. Quest Parents'!D29</f>
        <v>0</v>
      </c>
      <c r="F38" s="158">
        <f>'C. Quest Parents'!E29</f>
        <v>0</v>
      </c>
      <c r="G38" s="159">
        <f>'D. Quest Enfants'!D29</f>
        <v>0</v>
      </c>
    </row>
    <row r="39" spans="1:10" ht="30.75" customHeight="1" x14ac:dyDescent="0.3">
      <c r="B39" s="218"/>
      <c r="C39" s="219"/>
      <c r="D39" s="220"/>
      <c r="E39" s="160">
        <f>'C. Quest Parents'!D30</f>
        <v>0</v>
      </c>
      <c r="F39" s="161">
        <f>'C. Quest Parents'!E30</f>
        <v>0</v>
      </c>
      <c r="G39" s="162">
        <f>'D. Quest Enfants'!D30</f>
        <v>0</v>
      </c>
    </row>
    <row r="40" spans="1:10" ht="18" thickBot="1" x14ac:dyDescent="0.35">
      <c r="B40" s="163"/>
      <c r="C40" s="163"/>
      <c r="D40" s="163"/>
      <c r="E40" s="164"/>
      <c r="F40" s="165"/>
      <c r="G40" s="164"/>
    </row>
    <row r="41" spans="1:10" ht="35.25" thickBot="1" x14ac:dyDescent="0.35">
      <c r="B41" s="166"/>
      <c r="C41" s="167" t="s">
        <v>244</v>
      </c>
      <c r="D41" s="167" t="s">
        <v>245</v>
      </c>
      <c r="E41" s="216" t="s">
        <v>246</v>
      </c>
      <c r="F41" s="216"/>
      <c r="G41" s="217"/>
    </row>
    <row r="42" spans="1:10" ht="101.25" customHeight="1" x14ac:dyDescent="0.3">
      <c r="B42" s="231" t="s">
        <v>247</v>
      </c>
      <c r="C42" s="168">
        <v>1</v>
      </c>
      <c r="D42" s="171"/>
      <c r="E42" s="225"/>
      <c r="F42" s="225"/>
      <c r="G42" s="226"/>
    </row>
    <row r="43" spans="1:10" ht="101.25" customHeight="1" x14ac:dyDescent="0.3">
      <c r="B43" s="232"/>
      <c r="C43" s="169">
        <v>2</v>
      </c>
      <c r="D43" s="172"/>
      <c r="E43" s="227"/>
      <c r="F43" s="227"/>
      <c r="G43" s="228"/>
    </row>
    <row r="44" spans="1:10" ht="101.25" customHeight="1" x14ac:dyDescent="0.3">
      <c r="B44" s="232"/>
      <c r="C44" s="169">
        <v>3</v>
      </c>
      <c r="D44" s="172"/>
      <c r="E44" s="227"/>
      <c r="F44" s="227"/>
      <c r="G44" s="228"/>
    </row>
    <row r="45" spans="1:10" ht="101.25" customHeight="1" thickBot="1" x14ac:dyDescent="0.35">
      <c r="B45" s="233"/>
      <c r="C45" s="170">
        <v>4</v>
      </c>
      <c r="D45" s="173"/>
      <c r="E45" s="229"/>
      <c r="F45" s="229"/>
      <c r="G45" s="230"/>
    </row>
  </sheetData>
  <sheetProtection sheet="1" objects="1" scenarios="1" selectLockedCells="1"/>
  <mergeCells count="25">
    <mergeCell ref="A6:A9"/>
    <mergeCell ref="A10:A13"/>
    <mergeCell ref="A14:A17"/>
    <mergeCell ref="A18:A23"/>
    <mergeCell ref="A26:A33"/>
    <mergeCell ref="A24:A25"/>
    <mergeCell ref="E42:G42"/>
    <mergeCell ref="E43:G43"/>
    <mergeCell ref="E44:G44"/>
    <mergeCell ref="E45:G45"/>
    <mergeCell ref="B42:B45"/>
    <mergeCell ref="E41:G41"/>
    <mergeCell ref="B36:D37"/>
    <mergeCell ref="B38:D39"/>
    <mergeCell ref="C32:C33"/>
    <mergeCell ref="D19:D20"/>
    <mergeCell ref="B24:B25"/>
    <mergeCell ref="C24:C25"/>
    <mergeCell ref="D24:D25"/>
    <mergeCell ref="B35:D35"/>
    <mergeCell ref="G4:I4"/>
    <mergeCell ref="B4:B5"/>
    <mergeCell ref="C4:C5"/>
    <mergeCell ref="D4:D5"/>
    <mergeCell ref="A4:A5"/>
  </mergeCells>
  <phoneticPr fontId="11" type="noConversion"/>
  <conditionalFormatting sqref="E6:I23 E26:I33">
    <cfRule type="containsBlanks" dxfId="1" priority="3">
      <formula>LEN(TRIM(E6))=0</formula>
    </cfRule>
    <cfRule type="containsErrors" dxfId="0" priority="5">
      <formula>ISERROR(E6)</formula>
    </cfRule>
  </conditionalFormatting>
  <dataValidations count="1">
    <dataValidation type="list" allowBlank="1" showInputMessage="1" showErrorMessage="1" sqref="D42:D45" xr:uid="{37828810-6F51-41AA-8805-34DD8C5F074B}">
      <formula1>$B$6:$B$33</formula1>
    </dataValidation>
  </dataValidations>
  <printOptions horizontalCentered="1" verticalCentered="1"/>
  <pageMargins left="0.70866141732283472" right="0.70866141732283472" top="0.74803149606299213" bottom="0.74803149606299213" header="0.31496062992125984" footer="0.31496062992125984"/>
  <pageSetup paperSize="9" scale="35" fitToHeight="3" orientation="landscape" r:id="rId1"/>
  <headerFooter>
    <oddHeader>&amp;CQUESTIONNAIRE D’AUTO-EVALUATION DE COMPETENCES PARENTALES ET DE LA RELATION FAMILIALE 
Synthèse Finale</oddHeader>
    <oddFooter>Page &amp;P de &amp;N</oddFooter>
  </headerFooter>
  <rowBreaks count="1" manualBreakCount="1">
    <brk id="23" max="8"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775439748366A4F9503AD374938F4F0" ma:contentTypeVersion="16" ma:contentTypeDescription="Crée un document." ma:contentTypeScope="" ma:versionID="82b68ee6cc3d7f5263497189eab649de">
  <xsd:schema xmlns:xsd="http://www.w3.org/2001/XMLSchema" xmlns:xs="http://www.w3.org/2001/XMLSchema" xmlns:p="http://schemas.microsoft.com/office/2006/metadata/properties" xmlns:ns2="80599388-0582-413e-98f6-936a7dc0b596" xmlns:ns3="831ffc7b-1f15-4964-905d-ddc9d49a51c3" targetNamespace="http://schemas.microsoft.com/office/2006/metadata/properties" ma:root="true" ma:fieldsID="a81ecac0b3f753cc5eba27598e143256" ns2:_="" ns3:_="">
    <xsd:import namespace="80599388-0582-413e-98f6-936a7dc0b596"/>
    <xsd:import namespace="831ffc7b-1f15-4964-905d-ddc9d49a51c3"/>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0599388-0582-413e-98f6-936a7dc0b59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Location" ma:index="16"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Balises d’images" ma:readOnly="false" ma:fieldId="{5cf76f15-5ced-4ddc-b409-7134ff3c332f}" ma:taxonomyMulti="true" ma:sspId="0c04d56b-840a-42ef-ac65-fc0d66afbd7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831ffc7b-1f15-4964-905d-ddc9d49a51c3" elementFormDefault="qualified">
    <xsd:import namespace="http://schemas.microsoft.com/office/2006/documentManagement/types"/>
    <xsd:import namespace="http://schemas.microsoft.com/office/infopath/2007/PartnerControls"/>
    <xsd:element name="SharedWithUsers" ma:index="17"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Partagé avec détails" ma:internalName="SharedWithDetails" ma:readOnly="true">
      <xsd:simpleType>
        <xsd:restriction base="dms:Note">
          <xsd:maxLength value="255"/>
        </xsd:restriction>
      </xsd:simpleType>
    </xsd:element>
    <xsd:element name="TaxCatchAll" ma:index="23" nillable="true" ma:displayName="Taxonomy Catch All Column" ma:hidden="true" ma:list="{a152da85-ba4c-4b7f-b0d6-c5e248fe06ff}" ma:internalName="TaxCatchAll" ma:showField="CatchAllData" ma:web="831ffc7b-1f15-4964-905d-ddc9d49a51c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3DEB3A8-DF25-4DA5-93D8-329A1F9A1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0599388-0582-413e-98f6-936a7dc0b596"/>
    <ds:schemaRef ds:uri="831ffc7b-1f15-4964-905d-ddc9d49a51c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F82856C-E9B1-4E16-9939-A2E2441185E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6</vt:i4>
      </vt:variant>
    </vt:vector>
  </HeadingPairs>
  <TitlesOfParts>
    <vt:vector size="14" baseType="lpstr">
      <vt:lpstr>Présentation</vt:lpstr>
      <vt:lpstr>A. Compétences </vt:lpstr>
      <vt:lpstr>B. Instructions</vt:lpstr>
      <vt:lpstr>C. Quest Parents</vt:lpstr>
      <vt:lpstr>D. Quest Enfants</vt:lpstr>
      <vt:lpstr>E. Synthèse compétences</vt:lpstr>
      <vt:lpstr>F. Synthèse groupes thematique</vt:lpstr>
      <vt:lpstr>G. Synthése Forces-Faiblesses</vt:lpstr>
      <vt:lpstr>'C. Quest Parents'!Zone_d_impression</vt:lpstr>
      <vt:lpstr>'D. Quest Enfants'!Zone_d_impression</vt:lpstr>
      <vt:lpstr>'E. Synthèse compétences'!Zone_d_impression</vt:lpstr>
      <vt:lpstr>'F. Synthèse groupes thematique'!Zone_d_impression</vt:lpstr>
      <vt:lpstr>'G. Synthése Forces-Faiblesses'!Zone_d_impression</vt:lpstr>
      <vt:lpstr>Présentation!Zone_d_impression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User01</dc:creator>
  <cp:lastModifiedBy>Carlos R</cp:lastModifiedBy>
  <cp:lastPrinted>2023-04-27T15:44:07Z</cp:lastPrinted>
  <dcterms:created xsi:type="dcterms:W3CDTF">2022-11-15T08:14:47Z</dcterms:created>
  <dcterms:modified xsi:type="dcterms:W3CDTF">2023-04-27T16:38:03Z</dcterms:modified>
</cp:coreProperties>
</file>